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tabRatio="746" activeTab="0"/>
  </bookViews>
  <sheets>
    <sheet name="Реле времени" sheetId="1" r:id="rId1"/>
    <sheet name="Реле контроля" sheetId="2" r:id="rId2"/>
    <sheet name="АВР" sheetId="3" r:id="rId3"/>
    <sheet name="Прочее реле" sheetId="4" r:id="rId4"/>
    <sheet name="Тиристорные регуляторы" sheetId="5" r:id="rId5"/>
    <sheet name="Тиристорные коммутаторы" sheetId="6" r:id="rId6"/>
    <sheet name="Счетчики, тахометры..." sheetId="7" r:id="rId7"/>
    <sheet name="Датчики" sheetId="8" r:id="rId8"/>
    <sheet name="Комплектующие" sheetId="9" r:id="rId9"/>
    <sheet name="Измерители" sheetId="10" r:id="rId10"/>
    <sheet name="Энкодеры" sheetId="11" r:id="rId11"/>
    <sheet name="Архив" sheetId="12" r:id="rId12"/>
  </sheets>
  <definedNames/>
  <calcPr fullCalcOnLoad="1" refMode="R1C1"/>
</workbook>
</file>

<file path=xl/sharedStrings.xml><?xml version="1.0" encoding="utf-8"?>
<sst xmlns="http://schemas.openxmlformats.org/spreadsheetml/2006/main" count="1781" uniqueCount="1001">
  <si>
    <t>Наименование</t>
  </si>
  <si>
    <t>Функциональные особенности, назначение, общие данные</t>
  </si>
  <si>
    <t>Реле контроля 3-х фазного напряжения для 3-х проводной схемы включения (L1, L2, L3), контроль линейных напряжений</t>
  </si>
  <si>
    <t>ЕЛ-11М-15 AC380В</t>
  </si>
  <si>
    <t>защита источников и преобразователей электрической энергии, задержка срабатывания 0,1-10сек,  корпус 1 модуль</t>
  </si>
  <si>
    <t>ЕЛ-12М-15 AC380В</t>
  </si>
  <si>
    <t>ЕЛ-13М-15 AC380В</t>
  </si>
  <si>
    <t>ЕЛ-11М-15 AC100В, АС220В, АС415В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</si>
  <si>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</si>
  <si>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ЕЛ-12М-15 AC100В, АС220В, АС415В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</si>
  <si>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</si>
  <si>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ЕЛ-13М-15 AC100В, АС220В, АС415В</t>
  </si>
  <si>
    <t>защита крановых асинхронных двигателей и реверсивных электроприводов мощностью до 75кВт, задержка срабатывания 0,15сек, корпус 1 модуль, при заказе указать напряжение питания</t>
  </si>
  <si>
    <t>ЕЛ-11М-14 AC660В, 690В, 715В</t>
  </si>
  <si>
    <t>ЕЛ-12М-14 AC660В, 690В, 715В</t>
  </si>
  <si>
    <t>ЕЛ-13М-14 AC660В, 690В, 715В</t>
  </si>
  <si>
    <t>защита крановых асинхронных двигателей и реверсивных электроприводов мощностью до 75кВт, без контроля чередования фаз, задержка срабатывания 0,15сек, корпус 3 модуля, при заказе указать напряжение питания</t>
  </si>
  <si>
    <t>РКФ-М04-1-15 AC380В</t>
  </si>
  <si>
    <t>обнаружение кратковременных (более 10мс) пропаданий напряжения по одной, двум и трем фазам, корпус 1 модуль</t>
  </si>
  <si>
    <t>РКФ-М04-1-14 AC660В, 690В, 715В</t>
  </si>
  <si>
    <t>обнаружение кратковременных (более 10мс) пропаданий напряжения по одной, двум и трем фазам,  корпус 3 модуля</t>
  </si>
  <si>
    <t>РКФ-М05-1-15 AC380В</t>
  </si>
  <si>
    <t>РКФ-М05-2-15 AC380В</t>
  </si>
  <si>
    <t>реле без функции контроля чередования фаз, регулировка порогов, Uниз - 70%-95%, Uверх - 105-130%, корпус 1 модуль</t>
  </si>
  <si>
    <t>РКФ-М05-2-15 AC220В</t>
  </si>
  <si>
    <t>РКФ-М06-11-15 AC380В</t>
  </si>
  <si>
    <t>аналог ЕЛ-11М с регулировкой нижнего порога (Uниз - 80%-110%, Uверх - 130%)</t>
  </si>
  <si>
    <t>РКФ-М06-11-15 AC100В, АС110В, АС220В</t>
  </si>
  <si>
    <t>РКФ-М06-12-15 AC380В</t>
  </si>
  <si>
    <t>аналог ЕЛ-12М с регулировкой разбаланса фаз (Uасимм 5%-25%), корпус 1 модуль</t>
  </si>
  <si>
    <t>РКФ-М06-12-15 AC100В, АС220В</t>
  </si>
  <si>
    <t>РКФ-М06-12-14 AC500В</t>
  </si>
  <si>
    <t>аналог ЕЛ-12М с регулировкой разбаланса фаз (Uасимм 5%-25%), корпус 3 модуля</t>
  </si>
  <si>
    <t>РКФ-М06-13-15 AC380В</t>
  </si>
  <si>
    <t>аналог ЕЛ-13М с регулировкой разбаланса фаз (Uасимм 5%-25%), корпус 1 модуль</t>
  </si>
  <si>
    <t>РКФ-М07-1-15  AC100В, АС220В, АС415В</t>
  </si>
  <si>
    <t>симметричная регулировка порогов на снижение и превышение напряжения 5-25%, задержка срабатывания 0,1-10сек, корпус 1 модуль, при заказе указать напряжение питания</t>
  </si>
  <si>
    <t>РКФ-М07-1-15 AC380В</t>
  </si>
  <si>
    <t>симметричная регулировка порогов на снижение и превышение напряжения 5-25%, задержка срабатывания 0,1-10сек, корпус 1 модуль</t>
  </si>
  <si>
    <t>РКФ-М08-1-15 AC380В</t>
  </si>
  <si>
    <t>аналог ЕЛ-11 с контролем сопротивления изоляции R&gt;500 кОм, корпус 1 модуль</t>
  </si>
  <si>
    <t>РКФ-М08-2-15 AC380В</t>
  </si>
  <si>
    <t>РКФ-М08-3-15 AC380В</t>
  </si>
  <si>
    <t>РВФ-01</t>
  </si>
  <si>
    <t>однофазный АВР с током нагрузки 16А, корпус 1модуль</t>
  </si>
  <si>
    <t>Реле контроля 3-х фазного напряжения для 4-х проводной схемы включения (L1, L2, L3, N), контроль фазных напряжений</t>
  </si>
  <si>
    <t>РКН-3-15-08 АС220В</t>
  </si>
  <si>
    <t>РКН-3-16-08 AC58В</t>
  </si>
  <si>
    <t>пропадание всех фаз, применение в подстанциях типа РП, РТП напряжением  6, 10кВ, корпус 2 модуля</t>
  </si>
  <si>
    <t xml:space="preserve">РКН-3-18-08 AC220В </t>
  </si>
  <si>
    <t>без функции контроля чередования фаз, фиксированные пороги Uниз - 154В, Uверх - 286В. Корпус 2 модуля</t>
  </si>
  <si>
    <t>РКН-3-20-08 AC220В</t>
  </si>
  <si>
    <t>фиксированные пороги  Uниз - 176В, Uверх - 253В, корпус 2 модуля</t>
  </si>
  <si>
    <t>РКН-3-17-15 AC220В</t>
  </si>
  <si>
    <t>обнаружение коротких провалов (более 10мс), напряжение питания указать при заказе, корпус 1 модуль</t>
  </si>
  <si>
    <t>РКН-3-17-15 AC58В</t>
  </si>
  <si>
    <t>РКН-3-19-15 AC220В</t>
  </si>
  <si>
    <t>симметричная регулировка порогов (5%-25%), корпус 1 модуль</t>
  </si>
  <si>
    <t>РКН-3-21-15 AC220В</t>
  </si>
  <si>
    <t>асимметричная регулировка порогов (Uниз - 5%-25%, Uверх - 5%-20%), корпус 1 модуль</t>
  </si>
  <si>
    <t xml:space="preserve">РКН-1-1-15 AC220В 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</si>
  <si>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</si>
  <si>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РКН-1-5-15 АС220В</t>
  </si>
  <si>
    <t>имеется оптронный выход, корпус 1 модуль</t>
  </si>
  <si>
    <t>РКН-1-2-15 AC220В</t>
  </si>
  <si>
    <t>защита компрессоров, холодильников, кондиционеров от неполадок в сети, задержка включения 6мин, корпус 1 модуль</t>
  </si>
  <si>
    <t xml:space="preserve">РКН-1-3-15 AC220В     </t>
  </si>
  <si>
    <t>нестандартные варианты напряжения питания (указать при заказе)</t>
  </si>
  <si>
    <t>УЗМ-16</t>
  </si>
  <si>
    <t>ток нагрузки 16А, регулируемые пороги Uниз - 154-209В, Uверх - 231-286В, задержка включения 6мин/10с, корпус 1 модуль</t>
  </si>
  <si>
    <t>УЗМ-50М</t>
  </si>
  <si>
    <t>ток нагрузки 63А, фиксированные пороги, Uниз - 170В, Uверх - 265В, задержка включения 6мин/10с, корпус 2 модуля</t>
  </si>
  <si>
    <t>УЗМ-51М</t>
  </si>
  <si>
    <t>ограничитель мощности с контролем напряжения и функциями защиты (1.8-14кВт/8-63А), корпус 2 модуля</t>
  </si>
  <si>
    <t>ТР-30</t>
  </si>
  <si>
    <t>Реле контроля тока</t>
  </si>
  <si>
    <t>РКТ-1 АС100-400В</t>
  </si>
  <si>
    <t>диапазон контролируемых токов до 1А или до 5А (более - через трансформатор тока ХХХ/5А), корпус 1 модуль</t>
  </si>
  <si>
    <t>РКТ-2 АС100-400В</t>
  </si>
  <si>
    <t>диапазон контролируемых токов до 2А или до 10А, корпус 1 модуль</t>
  </si>
  <si>
    <t xml:space="preserve">РКТ-40 </t>
  </si>
  <si>
    <t>РПН-1 2,5-25</t>
  </si>
  <si>
    <t>РПН-1 4-40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</si>
  <si>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</si>
  <si>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РПН-1 10-100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</si>
  <si>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</si>
  <si>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Реле защиты двигателя</t>
  </si>
  <si>
    <t>РТ-М01-1-15 AC220В</t>
  </si>
  <si>
    <t>Фотореле</t>
  </si>
  <si>
    <t>ФР-М01-1-15 АСDC24/AC220В</t>
  </si>
  <si>
    <t>ФР-М02 АС220В</t>
  </si>
  <si>
    <t>ФР-31</t>
  </si>
  <si>
    <t>Кронштейн ФД</t>
  </si>
  <si>
    <t>для крепления фотодатчика к стене, поставляется отдельно</t>
  </si>
  <si>
    <t>Модуль конденсаторов</t>
  </si>
  <si>
    <t>МК-3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</si>
  <si>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</si>
  <si>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</si>
  <si>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</si>
  <si>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</si>
  <si>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</si>
  <si>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</si>
  <si>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</si>
  <si>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</si>
  <si>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</si>
  <si>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</si>
  <si>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РКФ-М05-1-15 AC100В, АС220В, АС415В</t>
  </si>
  <si>
    <t>защита трёхфазных асинхронных электродвигателей общепромышленных серий до 100 кВт, задержка срабатывания 0,1-10сек, корпус 3 модуля, при заказе указать напряжение питания</t>
  </si>
  <si>
    <t>защита источников и преобразователей электрической энергии, задержка срабатывания 0,1-10сек, корпус 3 модуля, при заказе указать напряжение питания</t>
  </si>
  <si>
    <t>Пломбировочная крышка к РКН-3-15-08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</si>
  <si>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АС220В</t>
    </r>
  </si>
  <si>
    <r>
      <t xml:space="preserve">РКН-3-15-15 АС220В </t>
    </r>
    <r>
      <rPr>
        <b/>
        <sz val="8"/>
        <color indexed="10"/>
        <rFont val="Arial Cyr"/>
        <family val="0"/>
      </rPr>
      <t>NEW!</t>
    </r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</si>
  <si>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</si>
  <si>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</si>
  <si>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</si>
  <si>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</si>
  <si>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</si>
  <si>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Однофазный ограничитель мощности</t>
  </si>
  <si>
    <t>Реле выбора фаз (однофазный АВР)</t>
  </si>
  <si>
    <t xml:space="preserve">Реле контроля температуры </t>
  </si>
  <si>
    <t>накладной датчик температуры, диапазон измеряемых температур -55….+125°С,  кабель 2 метра</t>
  </si>
  <si>
    <t>цилиндрический датчик температуры, диапазон измеряемых температур -55….+125°С,  кабель 2 метра</t>
  </si>
  <si>
    <r>
      <t xml:space="preserve">контроль и поддержание заданного температурного режима, -55°С...+125 °С, </t>
    </r>
    <r>
      <rPr>
        <sz val="8"/>
        <color indexed="10"/>
        <rFont val="Arial"/>
        <family val="2"/>
      </rPr>
      <t>датчик поставляется отдельно</t>
    </r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</si>
  <si>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10"/>
        <rFont val="Arial"/>
        <family val="2"/>
      </rPr>
      <t>(</t>
    </r>
    <r>
      <rPr>
        <sz val="8"/>
        <color indexed="10"/>
        <rFont val="Arial Cyr"/>
        <family val="0"/>
      </rPr>
      <t>термистор в комплект поставки не входит)</t>
    </r>
  </si>
  <si>
    <t>Реле приоритета нагрузки</t>
  </si>
  <si>
    <r>
      <t xml:space="preserve">РТ-40У  </t>
    </r>
    <r>
      <rPr>
        <b/>
        <sz val="8"/>
        <color indexed="10"/>
        <rFont val="Arial Cyr"/>
        <family val="0"/>
      </rPr>
      <t>NEW!</t>
    </r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</si>
  <si>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</si>
  <si>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</si>
  <si>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РЗД-31-10 AC220B</t>
  </si>
  <si>
    <t>РЗД-31-30 AC220B</t>
  </si>
  <si>
    <t>РЗД-31-100 AC220B</t>
  </si>
  <si>
    <t>реле защиты электродвигателей; рабочая частота 50 Гц, контролирует полнофазность, чередование фаз, перегрузку по току</t>
  </si>
  <si>
    <r>
      <rPr>
        <b/>
        <sz val="11"/>
        <rFont val="Arial Cyr"/>
        <family val="0"/>
      </rPr>
      <t xml:space="preserve">Все изделия спец. исполнения (возможность производства уточнять) и </t>
    </r>
    <r>
      <rPr>
        <b/>
        <sz val="11"/>
        <color indexed="10"/>
        <rFont val="Arial Cyr"/>
        <family val="0"/>
      </rPr>
      <t xml:space="preserve">УХЛ2 </t>
    </r>
    <r>
      <rPr>
        <b/>
        <sz val="11"/>
        <rFont val="Arial Cyr"/>
        <family val="0"/>
      </rPr>
      <t>(+10% к рознице)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2-3 недель)!</t>
    </r>
  </si>
  <si>
    <t>Блок аварийно-предупредительной сигнализации</t>
  </si>
  <si>
    <t>обеспечения работы подсветки в кнопках управления лестничного освещения</t>
  </si>
  <si>
    <t>3 НО, максимальный коммутируемый ток 16А, корпус 1 модуль</t>
  </si>
  <si>
    <t>РВО-П2-26 ACDC24-240В УХЛ4</t>
  </si>
  <si>
    <t>РВО-П2-С5-15 DC110В</t>
  </si>
  <si>
    <t>РВО-П2-М-15 ACDC24-245</t>
  </si>
  <si>
    <t>РВО-П3-08 ACDC24-240В</t>
  </si>
  <si>
    <t>РВО-П3-10 ACDC24-240B</t>
  </si>
  <si>
    <t>РВО-РВ-хх-08 ACDC24B/AC220B</t>
  </si>
  <si>
    <t>2 декадных поворотных переключателя, диапазон 0,1сек-9,9ч, отсчет выдержки по включению питания, корпус 1 модуль/ только в исполнении УХЛ2 (в стандартном исполнении УХЛ4 рекомендуем РВО-П2-15)</t>
  </si>
  <si>
    <t>двойной декадный переключатель, диапазон 0,1сек-99ч, отсчет выдержки по включению питания, корпус 1 модуль</t>
  </si>
  <si>
    <t>формирование задержки на выключение после снятия напряжения питания, двойной декадный переключатель, диаграммы работы 26, 31, 27, диапазон 0,1с - 9,9мин, широкое питание, корпус 1 модуль</t>
  </si>
  <si>
    <t>двойной декадный переключатель, внешний запуск, симметричная задержка на включение и отключение, диапазон питающего напряжения DC70-150B, внешний запуск, симметричная задержка на включение и отключение, корпус 1 модуль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</si>
  <si>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</si>
  <si>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</si>
  <si>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широкое питание, тройной декадный переключатель, 2 переключающие группы + 1 мгновенный контакт, корпус 2 модуля</t>
  </si>
  <si>
    <t>тройной декадный переключатель, отсчет выдержки по включению питания, щитовое исполнение</t>
  </si>
  <si>
    <t>выносной потенциометр, плавная установка (не входит в комплект поставки), диапазон 0,1сек-10ч, корпус 2 модуля</t>
  </si>
  <si>
    <t>Реле времени однокомандные</t>
  </si>
  <si>
    <t>РВО-15  ACDC24В/AC220В УХЛ4</t>
  </si>
  <si>
    <t>РВО-П2-15 ACDC24В/AC220В УХЛ4</t>
  </si>
  <si>
    <t>РВО-26 ACDC24-240В УХЛ4</t>
  </si>
  <si>
    <t>РВО-Ф-24-15 AC220B ТМ</t>
  </si>
  <si>
    <t>РВО-П2-15 DC12В УХЛ4</t>
  </si>
  <si>
    <t>РВО-П2-15 АСDC36В УХЛ4</t>
  </si>
  <si>
    <t>РВО-П2-26 AC380В УХЛ4</t>
  </si>
  <si>
    <t>РВО-П3-081 АСDC24В УХЛ4</t>
  </si>
  <si>
    <t>РВО-П3-081 ACDC36-240В УХЛ4</t>
  </si>
  <si>
    <t>-//-</t>
  </si>
  <si>
    <t>Реле времени циклические</t>
  </si>
  <si>
    <t>раздельная установка паузы и импульса, двойной декадный переключатель, широкое питание, корпус 2 модуля</t>
  </si>
  <si>
    <t>раздельная установка паузы и импульса, двойной декадный переключатель, широкое питание, щитовое исполнение</t>
  </si>
  <si>
    <t>отсчет выдержки по включению питания,  начало работы с импульса или с паузы, диапазон 0,01сек-999ч, корпус 3 модуля</t>
  </si>
  <si>
    <t>РВЦ-П2-08 ACDC24-240В УХЛ4</t>
  </si>
  <si>
    <t>РВЦ-П2-10 ACDC24-240В УХЛ4</t>
  </si>
  <si>
    <t>РВЦ-П3-14 ACDC24B/AC220B УХЛ4</t>
  </si>
  <si>
    <t>РВЦ-Р-15 AC220В УХЛ4</t>
  </si>
  <si>
    <t>Реле времени трехцепные</t>
  </si>
  <si>
    <t>РВ3-14 ACDC24В/AC220В УХЛ4</t>
  </si>
  <si>
    <t>РВ3-141 ACDC24В/AC220В</t>
  </si>
  <si>
    <t>РВ3-П2-14 ACDC24В/AC220В УХЛ4</t>
  </si>
  <si>
    <t>Реле времени импульсное</t>
  </si>
  <si>
    <t>Реле времени пусковое</t>
  </si>
  <si>
    <t>Реле времени-счетчик импульсов</t>
  </si>
  <si>
    <t>Реле времени для управления лестничным освещением</t>
  </si>
  <si>
    <t>РИО-1</t>
  </si>
  <si>
    <t>реле освещения импульсное</t>
  </si>
  <si>
    <t>Модуль МД-3</t>
  </si>
  <si>
    <t>модуль диодный</t>
  </si>
  <si>
    <t>РВП-3 AC220В УХЛ4</t>
  </si>
  <si>
    <t>РВП-3 АС110В</t>
  </si>
  <si>
    <t>РВП-4 DC12B УХЛ4</t>
  </si>
  <si>
    <t>отсчет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</si>
  <si>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РСИ-П3-У-08 ACDC24B/AC220B</t>
  </si>
  <si>
    <t>РСИ-П4-10 АСDC24-240В УХЛ4</t>
  </si>
  <si>
    <t>реле времени/счетчик импульсов, диапазон 10сек -∞, корпус 2 модулz</t>
  </si>
  <si>
    <t>реле времени/счетчик импульсов, диапазон 10сек -∞, щитовое исполнение</t>
  </si>
  <si>
    <t>РОЛ-1</t>
  </si>
  <si>
    <t>лестничный выключатель, регулируемая задержка включения освещения, корпус 1 модуль</t>
  </si>
  <si>
    <t>ТРМ-1-30</t>
  </si>
  <si>
    <t>ТРМ-1-45</t>
  </si>
  <si>
    <t>ТРМ-1-60</t>
  </si>
  <si>
    <t>ТРМ-1-80</t>
  </si>
  <si>
    <t>ТРМ-1-100</t>
  </si>
  <si>
    <t>ТРМ-1-125</t>
  </si>
  <si>
    <t>ТРМ-1-150</t>
  </si>
  <si>
    <t>ТРМ-1-180</t>
  </si>
  <si>
    <t>ТРМ-1-230</t>
  </si>
  <si>
    <t>ТРМ-1-300</t>
  </si>
  <si>
    <t>ТРМ-1-380</t>
  </si>
  <si>
    <t>ТРМ-1-450</t>
  </si>
  <si>
    <t>ТРМ-1-580</t>
  </si>
  <si>
    <t>ТРМ-1-720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</si>
  <si>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</si>
  <si>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</si>
  <si>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</si>
  <si>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</si>
  <si>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</si>
  <si>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</si>
  <si>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</si>
  <si>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</si>
  <si>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</si>
  <si>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</si>
  <si>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</si>
  <si>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</si>
  <si>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</si>
  <si>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</si>
  <si>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</si>
  <si>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</si>
  <si>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</si>
  <si>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</si>
  <si>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</si>
  <si>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</si>
  <si>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</si>
  <si>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</si>
  <si>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</si>
  <si>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26А, управление 0-10В, на DIN рейку, твердотельное реле</t>
  </si>
  <si>
    <t>46А, управление 0-10В, на DIN рейку, твердотельное реле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</si>
  <si>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</si>
  <si>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</si>
  <si>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r>
      <rPr>
        <b/>
        <i/>
        <sz val="11"/>
        <color indexed="10"/>
        <rFont val="Arial Cyr"/>
        <family val="0"/>
      </rPr>
      <t>Цифровые</t>
    </r>
    <r>
      <rPr>
        <b/>
        <i/>
        <sz val="11"/>
        <rFont val="Arial Cyr"/>
        <family val="0"/>
      </rPr>
      <t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</si>
  <si>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</si>
  <si>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</si>
  <si>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</si>
  <si>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</si>
  <si>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</si>
  <si>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</si>
  <si>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</si>
  <si>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</si>
  <si>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SP4V230А</t>
  </si>
  <si>
    <t>SP4V300А</t>
  </si>
  <si>
    <t>SP4V380А</t>
  </si>
  <si>
    <t>SP4V450А</t>
  </si>
  <si>
    <t>SP4V580А</t>
  </si>
  <si>
    <t>SP4V720А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</si>
  <si>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</si>
  <si>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</si>
  <si>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</si>
  <si>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</si>
  <si>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</si>
  <si>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</si>
  <si>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</si>
  <si>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</si>
  <si>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</si>
  <si>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</si>
  <si>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</si>
  <si>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SZ4V300А</t>
  </si>
  <si>
    <t>SZ4V380А</t>
  </si>
  <si>
    <t>SZ4V450А</t>
  </si>
  <si>
    <t>SZ4V580А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</si>
  <si>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</si>
  <si>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</si>
  <si>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</si>
  <si>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</si>
  <si>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TZ4V60А</t>
  </si>
  <si>
    <t>TZ4V80А</t>
  </si>
  <si>
    <t>TZ4V100А</t>
  </si>
  <si>
    <t>TZ4V125А</t>
  </si>
  <si>
    <t>TZ4V150А</t>
  </si>
  <si>
    <t>TZ4V180А</t>
  </si>
  <si>
    <t>TZ4V230А</t>
  </si>
  <si>
    <t>TZ4V300А</t>
  </si>
  <si>
    <t>TZ4V380А</t>
  </si>
  <si>
    <t>TZ4V450А</t>
  </si>
  <si>
    <t>TZ4V580А</t>
  </si>
  <si>
    <t>TZ4V720А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</si>
  <si>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трехфазные,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</si>
  <si>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t>TP4V30А</t>
  </si>
  <si>
    <t>TP4V45А</t>
  </si>
  <si>
    <t>TP4V60А</t>
  </si>
  <si>
    <t>TP4V80А</t>
  </si>
  <si>
    <t>TP4V100А</t>
  </si>
  <si>
    <t>TP4V125А</t>
  </si>
  <si>
    <t>TP4V150А</t>
  </si>
  <si>
    <t>TP4V180А</t>
  </si>
  <si>
    <t>TP4V230А</t>
  </si>
  <si>
    <t>TP4V300А</t>
  </si>
  <si>
    <t>TP4V380А</t>
  </si>
  <si>
    <t>TP4V450А</t>
  </si>
  <si>
    <t>TP4V580А</t>
  </si>
  <si>
    <t>TP4V720А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</si>
  <si>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трехфазные,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</si>
  <si>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ZZ4V30А</t>
  </si>
  <si>
    <t>ZZ4V45А</t>
  </si>
  <si>
    <t>ZZ4V60А</t>
  </si>
  <si>
    <t>ZZ4V80А</t>
  </si>
  <si>
    <t>ZZ4V100А</t>
  </si>
  <si>
    <t>ZZ4V125А</t>
  </si>
  <si>
    <t>ZZ4V150А</t>
  </si>
  <si>
    <t>ZZ4V180А</t>
  </si>
  <si>
    <t>ZZ4V230А</t>
  </si>
  <si>
    <t>ZZ4V300А</t>
  </si>
  <si>
    <t>ZZ4V380А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</si>
  <si>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</si>
  <si>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</si>
  <si>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</si>
  <si>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</si>
  <si>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</si>
  <si>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</si>
  <si>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</si>
  <si>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Тиристорные коммутаторы для УКРМ - трехфазные</t>
  </si>
  <si>
    <t>МТК-2-15-400</t>
  </si>
  <si>
    <t>МТК-2-30-400</t>
  </si>
  <si>
    <t>МТК-2-60-400</t>
  </si>
  <si>
    <t>МТК-2-120-400</t>
  </si>
  <si>
    <t>МТК-21-15-400</t>
  </si>
  <si>
    <t>МТК-21-30-400</t>
  </si>
  <si>
    <t>МТК-21-60-400</t>
  </si>
  <si>
    <t>МТК-21-120-400</t>
  </si>
  <si>
    <t>15 квар</t>
  </si>
  <si>
    <t>30 квар</t>
  </si>
  <si>
    <t>60 квар</t>
  </si>
  <si>
    <t>120 квар</t>
  </si>
  <si>
    <t>15 квар, + защита быстродействующими предохранителями</t>
  </si>
  <si>
    <t>30 квар, + защита быстродействующими предохранителями</t>
  </si>
  <si>
    <t>60 квар + защита быстродействующими предохранителями</t>
  </si>
  <si>
    <t>120 квар, + защита быстродействующими предохранителями</t>
  </si>
  <si>
    <t>МТК-3-15-400</t>
  </si>
  <si>
    <t>МТК-3-30-400</t>
  </si>
  <si>
    <t>МТК-3-60-400</t>
  </si>
  <si>
    <t>МТК-3-120-400</t>
  </si>
  <si>
    <t>МТК-31-15-400</t>
  </si>
  <si>
    <t>МТК-31-30-400</t>
  </si>
  <si>
    <t>МТК-31-60-400</t>
  </si>
  <si>
    <t>МТК-31-120-400</t>
  </si>
  <si>
    <r>
      <rPr>
        <b/>
        <i/>
        <sz val="11"/>
        <color indexed="10"/>
        <rFont val="Arial Cyr"/>
        <family val="0"/>
      </rPr>
      <t xml:space="preserve">Цифровые, </t>
    </r>
    <r>
      <rPr>
        <b/>
        <i/>
        <sz val="11"/>
        <rFont val="Arial Cyr"/>
        <family val="0"/>
      </rPr>
      <t>SOLCON, трехфазные, активно-индуктивная нагрузка, управление фазовым углом или числоимпульсное управление (переключаемо), управляющий сигнал: (RS-485, 4-20mA, 0-10В, потенциометр, сухой контакт)- цена базовой модели (без управляющего сигнала, управление только с лицевой панели),  AC200-660Вольт</t>
    </r>
  </si>
  <si>
    <t>TPS 8</t>
  </si>
  <si>
    <t>TPS 17А</t>
  </si>
  <si>
    <t>TPS 31А</t>
  </si>
  <si>
    <t>TPS 44А</t>
  </si>
  <si>
    <t>TPS 58А</t>
  </si>
  <si>
    <t>TPS 72А</t>
  </si>
  <si>
    <t>TPS 85А</t>
  </si>
  <si>
    <t>TPS 105А</t>
  </si>
  <si>
    <t>TPS 145А</t>
  </si>
  <si>
    <t>TPS 170А</t>
  </si>
  <si>
    <t>TPS 210А</t>
  </si>
  <si>
    <t>TPS 310А</t>
  </si>
  <si>
    <t>TPS 390А</t>
  </si>
  <si>
    <t>TPS 460А</t>
  </si>
  <si>
    <t>TPS 580А</t>
  </si>
  <si>
    <t>TPS 820А</t>
  </si>
  <si>
    <t>TPS 2600А</t>
  </si>
  <si>
    <t>по запросу</t>
  </si>
  <si>
    <t>8А</t>
  </si>
  <si>
    <t>17А</t>
  </si>
  <si>
    <t>31А</t>
  </si>
  <si>
    <t>44А</t>
  </si>
  <si>
    <t>58А</t>
  </si>
  <si>
    <t>72А</t>
  </si>
  <si>
    <t>85А</t>
  </si>
  <si>
    <t>105А</t>
  </si>
  <si>
    <t>145А</t>
  </si>
  <si>
    <t>170А</t>
  </si>
  <si>
    <t>210А</t>
  </si>
  <si>
    <t>310А</t>
  </si>
  <si>
    <t>390А</t>
  </si>
  <si>
    <t>460А</t>
  </si>
  <si>
    <t>820А</t>
  </si>
  <si>
    <t>вплоть до 2600А</t>
  </si>
  <si>
    <t>формирование задержки на выключение после снятия напряжения питания, двойной декадный переключатель, диаграммы работы 26, 31, 27, диапазон 0,1с - 9,9мин, широкое питание, корпус 1 модуль/ только в исполнении УХЛ2 (в стандартном исполнении УХЛ4 рекомендуем РВО-П2-26)</t>
  </si>
  <si>
    <r>
      <t xml:space="preserve">Промежуточные реле на </t>
    </r>
    <r>
      <rPr>
        <b/>
        <i/>
        <u val="single"/>
        <sz val="11"/>
        <rFont val="Arial Cyr"/>
        <family val="0"/>
      </rPr>
      <t>ДИН рейку</t>
    </r>
  </si>
  <si>
    <t>СИМ-05-1-17 DС12В</t>
  </si>
  <si>
    <t>СИМ-05-1-17 АС220В</t>
  </si>
  <si>
    <t>СИМ-05-1-17 DС24В</t>
  </si>
  <si>
    <t>СИМ-05-1-09 АС220В</t>
  </si>
  <si>
    <t>СИМ-05-1-09 DС24В</t>
  </si>
  <si>
    <t>СИМ-05-1-09 DС12В</t>
  </si>
  <si>
    <t>СИМ-05-5-17 AC220В</t>
  </si>
  <si>
    <t>СИМ-05-5-17 DC10-30B</t>
  </si>
  <si>
    <t>СИМ-05-5-09 DC10-30B</t>
  </si>
  <si>
    <t>СИМ-05-5-09 AC220В</t>
  </si>
  <si>
    <t>СИМ-05-6-17 AC220В</t>
  </si>
  <si>
    <t>СИМ-05-6-17 DC10-30В</t>
  </si>
  <si>
    <t>СИМ-05-6-09 AC220В</t>
  </si>
  <si>
    <t>СИМ-05-6-09 DC10-30В</t>
  </si>
  <si>
    <t>СИМ-05т-1-17 AC220B</t>
  </si>
  <si>
    <t>СИМ-05т-1-17 DC10-30B</t>
  </si>
  <si>
    <t>СИМ-05т-1-09 АС220B</t>
  </si>
  <si>
    <t>СИМ-05т-1-09 DC10-30B</t>
  </si>
  <si>
    <t>СИМ-05т-2-17 AC220В</t>
  </si>
  <si>
    <t>СИМ-05т-2-17 DC10-30В</t>
  </si>
  <si>
    <t>СИМ-05т-2-09 AC220В</t>
  </si>
  <si>
    <t>СИМ-05т-2-09 DC10-30B</t>
  </si>
  <si>
    <t>СИМ-05т-5-17 АС220В</t>
  </si>
  <si>
    <t>СИМ-05т-5-17 DC24B</t>
  </si>
  <si>
    <t>СИМ-05т-5-09 AC220B</t>
  </si>
  <si>
    <t>СИМ-05т-5-09 DC24B</t>
  </si>
  <si>
    <t>СИМ-05ч-2-17 AC220В</t>
  </si>
  <si>
    <t>СИМ-05ч-2-17 DC10-30B</t>
  </si>
  <si>
    <t>СИМ-05ч-2-17 AC380В</t>
  </si>
  <si>
    <t>Счетчики моточасов</t>
  </si>
  <si>
    <t>Тахометры</t>
  </si>
  <si>
    <t>Счетчики импульсов</t>
  </si>
  <si>
    <t>счетчик импульсов программируемый, щитовое исполнение</t>
  </si>
  <si>
    <t>счетчик импульсов с кнопкой "сброс", щитовое исполнение</t>
  </si>
  <si>
    <t>счетчик импульсов (только индикация), щитовое исполнение</t>
  </si>
  <si>
    <t>счетчик импульсов программируемый, герметичный корпус</t>
  </si>
  <si>
    <t>счетчик импульсов с кнопкой "сброс", герметичный корпус</t>
  </si>
  <si>
    <t>счетчик импульсов (только индикация), герметичный корпус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</si>
  <si>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</si>
  <si>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</si>
  <si>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</si>
  <si>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</si>
  <si>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счетчик моточасов, герметичный корпус</t>
  </si>
  <si>
    <t>Датчики угла поворота – энкодеры Leine&amp;Linde</t>
  </si>
  <si>
    <t>ИНКРЕМЕНТНЫЕ ЭНКОДЕРЫ</t>
  </si>
  <si>
    <t>имп/об</t>
  </si>
  <si>
    <t>цена с НДС, евро-€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</si>
  <si>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</si>
  <si>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</si>
  <si>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</si>
  <si>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</si>
  <si>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</si>
  <si>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</si>
  <si>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</si>
  <si>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</si>
  <si>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</si>
  <si>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</si>
  <si>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</si>
  <si>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</si>
  <si>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</si>
  <si>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</si>
  <si>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</si>
  <si>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</si>
  <si>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</si>
  <si>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</si>
  <si>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</si>
  <si>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</si>
  <si>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</si>
  <si>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</si>
  <si>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</si>
  <si>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</si>
  <si>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</si>
  <si>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</si>
  <si>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</si>
  <si>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</si>
  <si>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</si>
  <si>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</si>
  <si>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</si>
  <si>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</si>
  <si>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</si>
  <si>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</si>
  <si>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</si>
  <si>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</si>
  <si>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</si>
  <si>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</si>
  <si>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</si>
  <si>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</si>
  <si>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</si>
  <si>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</si>
  <si>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</si>
  <si>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</si>
  <si>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</si>
  <si>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</si>
  <si>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</si>
  <si>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</si>
  <si>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</si>
  <si>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</si>
  <si>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</si>
  <si>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</si>
  <si>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</si>
  <si>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</si>
  <si>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</si>
  <si>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</si>
  <si>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</si>
  <si>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</si>
  <si>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</si>
  <si>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</si>
  <si>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</si>
  <si>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</si>
  <si>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</si>
  <si>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</si>
  <si>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</si>
  <si>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</si>
  <si>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</si>
  <si>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</si>
  <si>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</si>
  <si>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</si>
  <si>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</si>
  <si>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</si>
  <si>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</si>
  <si>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</si>
  <si>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</si>
  <si>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</si>
  <si>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</si>
  <si>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</si>
  <si>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</si>
  <si>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</si>
  <si>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</si>
  <si>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</si>
  <si>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</si>
  <si>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</si>
  <si>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</si>
  <si>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</si>
  <si>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</si>
  <si>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</si>
  <si>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</si>
  <si>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</si>
  <si>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</si>
  <si>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</si>
  <si>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</si>
  <si>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</si>
  <si>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</si>
  <si>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</si>
  <si>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</si>
  <si>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</si>
  <si>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</si>
  <si>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</si>
  <si>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</si>
  <si>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</si>
  <si>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</si>
  <si>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</si>
  <si>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</si>
  <si>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</si>
  <si>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</si>
  <si>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</si>
  <si>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</si>
  <si>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</si>
  <si>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</si>
  <si>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</si>
  <si>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</si>
  <si>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</si>
  <si>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</si>
  <si>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</si>
  <si>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</si>
  <si>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</si>
  <si>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</si>
  <si>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</si>
  <si>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</si>
  <si>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</si>
  <si>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</si>
  <si>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</si>
  <si>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</si>
  <si>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</si>
  <si>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</si>
  <si>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</si>
  <si>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</si>
  <si>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</si>
  <si>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</si>
  <si>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</si>
  <si>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</si>
  <si>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</si>
  <si>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</si>
  <si>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</si>
  <si>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</si>
  <si>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</si>
  <si>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</si>
  <si>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</si>
  <si>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</si>
  <si>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</si>
  <si>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</si>
  <si>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</si>
  <si>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</si>
  <si>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</si>
  <si>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</si>
  <si>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</si>
  <si>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</si>
  <si>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</si>
  <si>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</si>
  <si>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</si>
  <si>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</si>
  <si>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</si>
  <si>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</si>
  <si>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</si>
  <si>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</si>
  <si>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</si>
  <si>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</si>
  <si>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</si>
  <si>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</si>
  <si>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</si>
  <si>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</si>
  <si>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</si>
  <si>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</si>
  <si>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</si>
  <si>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</si>
  <si>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</si>
  <si>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</si>
  <si>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</si>
  <si>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</si>
  <si>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</si>
  <si>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</si>
  <si>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</si>
  <si>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</si>
  <si>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</si>
  <si>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</si>
  <si>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</si>
  <si>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</si>
  <si>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</si>
  <si>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</si>
  <si>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</si>
  <si>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</si>
  <si>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</si>
  <si>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</si>
  <si>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</si>
  <si>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</si>
  <si>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</si>
  <si>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</si>
  <si>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</si>
  <si>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</si>
  <si>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</si>
  <si>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</si>
  <si>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</si>
  <si>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</si>
  <si>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</si>
  <si>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</si>
  <si>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</si>
  <si>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</si>
  <si>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</si>
  <si>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</si>
  <si>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</si>
  <si>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</si>
  <si>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</si>
  <si>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</si>
  <si>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</si>
  <si>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</si>
  <si>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</si>
  <si>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</si>
  <si>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</si>
  <si>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</si>
  <si>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</si>
  <si>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</si>
  <si>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</si>
  <si>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</si>
  <si>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</si>
  <si>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</si>
  <si>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</si>
  <si>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</si>
  <si>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</si>
  <si>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</si>
  <si>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</si>
  <si>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</si>
  <si>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</si>
  <si>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</si>
  <si>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</si>
  <si>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</si>
  <si>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</si>
  <si>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</si>
  <si>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</si>
  <si>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</si>
  <si>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</si>
  <si>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</si>
  <si>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</si>
  <si>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</si>
  <si>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</si>
  <si>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</si>
  <si>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</si>
  <si>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660GH-125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</si>
  <si>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</si>
  <si>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</si>
  <si>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</si>
  <si>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</si>
  <si>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</si>
  <si>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</si>
  <si>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</si>
  <si>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</si>
  <si>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</si>
  <si>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</si>
  <si>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</si>
  <si>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</si>
  <si>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</si>
  <si>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</si>
  <si>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</si>
  <si>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</si>
  <si>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</si>
  <si>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</si>
  <si>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</si>
  <si>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</si>
  <si>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</si>
  <si>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</si>
  <si>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</si>
  <si>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</si>
  <si>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</si>
  <si>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</si>
  <si>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заглушка для клеммных отверстий</t>
  </si>
  <si>
    <t>для регулировки потенциометром</t>
  </si>
  <si>
    <t>для пломбировки</t>
  </si>
  <si>
    <r>
      <t>реле времени/счетчик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</si>
  <si>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</si>
  <si>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</si>
  <si>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</si>
  <si>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</si>
  <si>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</si>
  <si>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</si>
  <si>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ВИКО-Д-31-М18</t>
  </si>
  <si>
    <t>ВИКО-Д-33-П2</t>
  </si>
  <si>
    <t>ВИКО-Б-44-М18</t>
  </si>
  <si>
    <t>ВИКО-Б-57-М18</t>
  </si>
  <si>
    <t>ВИКО-Б-109-П3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</si>
  <si>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</si>
  <si>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</si>
  <si>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</si>
  <si>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</si>
  <si>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</si>
  <si>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Рефлектор СВ - пленочный   4*4см</t>
  </si>
  <si>
    <t>ВИКО-Р-59-П3</t>
  </si>
  <si>
    <t>крепление на винтах</t>
  </si>
  <si>
    <t>самоклеющаяся пленка</t>
  </si>
  <si>
    <t>5м, инфракрасный, выход реле, АСDC 24-240В, габаритные размеры 50х50х18</t>
  </si>
  <si>
    <t>ВИКО-МС-11-М18-ж</t>
  </si>
  <si>
    <t>ВИКО-МС-11-М18-к</t>
  </si>
  <si>
    <t>ВИКО-МС-11-М18-с</t>
  </si>
  <si>
    <t>ВИКО-МС-11-М18-3</t>
  </si>
  <si>
    <t>ВИКО-МС-11-М18-б</t>
  </si>
  <si>
    <t>ВИКО-МС-14-М18-ж</t>
  </si>
  <si>
    <t>ВИКО-МС-14-М18-к</t>
  </si>
  <si>
    <t>ВИКО-МС-14-М18-с</t>
  </si>
  <si>
    <t>ВИКО-МС-14-М18-3</t>
  </si>
  <si>
    <t>ВИКО-МС-14-М18-б</t>
  </si>
  <si>
    <t>ВИКО-МС-21-М18-ф</t>
  </si>
  <si>
    <t>ВИКО-МС-11-П4-3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</si>
  <si>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</si>
  <si>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</si>
  <si>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</si>
  <si>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</si>
  <si>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</si>
  <si>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</si>
  <si>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</si>
  <si>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</si>
  <si>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</si>
  <si>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</si>
  <si>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</si>
  <si>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</si>
  <si>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</si>
  <si>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</si>
  <si>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</si>
  <si>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 xml:space="preserve">УС-М01-1-15  </t>
  </si>
  <si>
    <t>БПУ-2 АС220В</t>
  </si>
  <si>
    <t>устройство для согласования выходов NPN, PNP</t>
  </si>
  <si>
    <t>блок питания датчиков AC220В/DC24B, 1п, открытый коллектор</t>
  </si>
  <si>
    <t>резьба М6, носик 3 мм длиной</t>
  </si>
  <si>
    <t>резьба М6, носик 10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</si>
  <si>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</si>
  <si>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</si>
  <si>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</si>
  <si>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3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</si>
  <si>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</si>
  <si>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</si>
  <si>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</si>
  <si>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</si>
  <si>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</si>
  <si>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зелёная</t>
  </si>
  <si>
    <t>с подсветкой, ACDC24/AC220В, 5А, диаметр 16 мм, без фиксации</t>
  </si>
  <si>
    <t>красная</t>
  </si>
  <si>
    <t>желтая</t>
  </si>
  <si>
    <t>с подсветкой, ACDC24/AC220В, 5А, диаметр 12 мм,без фиксации</t>
  </si>
  <si>
    <t>с подсветкой, ACDC24/AC220В, 5А, диаметр 16 мм, c фиксацией</t>
  </si>
  <si>
    <t>с подсветкой, ACDC24/AC220В, 5А, диаметр 12 мм, c фиксацией</t>
  </si>
  <si>
    <t>MES-62/20 (10A/5A)</t>
  </si>
  <si>
    <t>MES-62/30 (20A/5A)</t>
  </si>
  <si>
    <t>MES-62/30 (30A/5A)</t>
  </si>
  <si>
    <t>MES-62/30 (50A/5A)</t>
  </si>
  <si>
    <t>MES-62/30 (60A/5A)</t>
  </si>
  <si>
    <t>MES-62/30 (75A/5A)</t>
  </si>
  <si>
    <t>MES-62/30 (100A/5A)</t>
  </si>
  <si>
    <t>MES-62/30 (150A/5A)</t>
  </si>
  <si>
    <t>MES-62/30 (200A/5A)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</si>
  <si>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</si>
  <si>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</si>
  <si>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</si>
  <si>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</si>
  <si>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</si>
  <si>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20 мм</t>
  </si>
  <si>
    <t>установка на DIN рейку, сквозное отверстие 30 мм</t>
  </si>
  <si>
    <t>Вольтметр DM55-1</t>
  </si>
  <si>
    <t>Вольтметр D91-20</t>
  </si>
  <si>
    <t>вольтметр на ДИН рейку</t>
  </si>
  <si>
    <t xml:space="preserve">вольтметр под евро розетку </t>
  </si>
  <si>
    <t>закончились</t>
  </si>
  <si>
    <t>дата снятия с продаж</t>
  </si>
  <si>
    <t>Колёсный энкодер LK-80</t>
  </si>
  <si>
    <t>Колёсный энкодер LK-90</t>
  </si>
  <si>
    <t>Счётчик JM316</t>
  </si>
  <si>
    <t>электромеханический счетчик длины</t>
  </si>
  <si>
    <t>механический система измерения</t>
  </si>
  <si>
    <t>Механические, электромеханические счетчики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</si>
  <si>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10"/>
        <rFont val="Arial"/>
        <family val="2"/>
      </rPr>
      <t>только УХЛ2</t>
    </r>
    <r>
      <rPr>
        <sz val="8"/>
        <color indexed="8"/>
        <rFont val="Arial"/>
        <family val="2"/>
      </rPr>
      <t>, корпус 1 модуль</t>
    </r>
  </si>
  <si>
    <t xml:space="preserve">МРП-1 ACDC24В/АС220В </t>
  </si>
  <si>
    <t xml:space="preserve">МРП-1 ACDC12В </t>
  </si>
  <si>
    <t>МРП-2 ACDC12B</t>
  </si>
  <si>
    <t>МРП-2 ACDC60B</t>
  </si>
  <si>
    <t>МРП-2-1 ACDC24/AC220B</t>
  </si>
  <si>
    <t>МРП-3 ACDC220B</t>
  </si>
  <si>
    <t>МРП-3 ACDC110B</t>
  </si>
  <si>
    <t>МРП-3 ACDC60B</t>
  </si>
  <si>
    <t>МРП-3 AC380B</t>
  </si>
  <si>
    <t>МРП-3-1 AC220B</t>
  </si>
  <si>
    <t>МРП-3-1 DC220B</t>
  </si>
  <si>
    <t>МРП-3-1 ACDC12B</t>
  </si>
  <si>
    <t>МРП-3-1 ACDC24B</t>
  </si>
  <si>
    <t>МРП-4 AC220B</t>
  </si>
  <si>
    <t>МРП-4 ACDC24B</t>
  </si>
  <si>
    <t>МРП-4 ACDC110B</t>
  </si>
  <si>
    <t>отсчет выдержки по включению питания + мгновенный контакт, 1 контактная группа на каждую цепь, мгновенный контакт, начало работы с импульса или с паузы, диапазон 0,1сек-9,9ч, корпус 3 модуля</t>
  </si>
  <si>
    <t>фиксированное время (програмно) без возможности его изменения, время указывается при заказе</t>
  </si>
  <si>
    <r>
      <t xml:space="preserve">предназначено для обеспечения </t>
    </r>
    <r>
      <rPr>
        <b/>
        <sz val="8"/>
        <color indexed="8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К1 и К2.</t>
    </r>
  </si>
  <si>
    <t>РКН-3-16-15 AC58В</t>
  </si>
  <si>
    <t xml:space="preserve">РКН-3-18-15 AC220В </t>
  </si>
  <si>
    <t>РКН-3-20-15 AC220В</t>
  </si>
  <si>
    <t>цена от 50 шт.</t>
  </si>
  <si>
    <t>цена от 200 шт.</t>
  </si>
  <si>
    <t>от 1 шт.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</si>
  <si>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</si>
  <si>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</si>
  <si>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</si>
  <si>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r>
      <t>контроль наличия, «слипания» и порядка чередования фаз в цепях трехфазного напряжения в сетях с заземленной нейтралью, контроля  снижения  (превышения)  напряжения  ниже (выше) установленного порога; корпус</t>
    </r>
    <r>
      <rPr>
        <b/>
        <sz val="8"/>
        <color indexed="10"/>
        <rFont val="Arial"/>
        <family val="2"/>
      </rPr>
      <t xml:space="preserve"> один модуль!</t>
    </r>
  </si>
  <si>
    <t>контроль наличия, «слипания» и порядка чередования фаз в цепях трехфазного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</si>
  <si>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t>РВО-П3-14 AC380В</t>
  </si>
  <si>
    <r>
      <t>напряжение питание АС380В,</t>
    </r>
    <r>
      <rPr>
        <b/>
        <sz val="8"/>
        <color indexed="8"/>
        <rFont val="Arial"/>
        <family val="2"/>
      </rPr>
      <t xml:space="preserve"> 3 контактных группы</t>
    </r>
    <r>
      <rPr>
        <sz val="8"/>
        <color indexed="8"/>
        <rFont val="Arial"/>
        <family val="2"/>
      </rPr>
      <t>, корпус 3 модуля</t>
    </r>
  </si>
  <si>
    <t>напряжение питания АС380В</t>
  </si>
  <si>
    <t>РВО-15  ACDC10-30В УХЛ4</t>
  </si>
  <si>
    <t>РВО-П2-15 АСDC10-30В УХЛ4</t>
  </si>
  <si>
    <t>напряжение питания АСDC10-30В</t>
  </si>
  <si>
    <t>напряжение питания АСDC36В</t>
  </si>
  <si>
    <t>РВО-15  ACDC12В УХЛ4</t>
  </si>
  <si>
    <t>напряжение питания АСDC12В</t>
  </si>
  <si>
    <t>Скидки по запросу</t>
  </si>
  <si>
    <t>На энкодеры скидка не предоставляется!</t>
  </si>
  <si>
    <t>исполнение только УХЛ2 (-40С) и ТМ (морское)</t>
  </si>
  <si>
    <r>
      <t xml:space="preserve">широкое питание, тройной декадный переключатель, 2 переключающие группы + 1 мгновенный контакт, корпус 2 модуля, </t>
    </r>
    <r>
      <rPr>
        <b/>
        <sz val="8"/>
        <color indexed="8"/>
        <rFont val="Arial"/>
        <family val="2"/>
      </rPr>
      <t>напряжение питания ACDC24B</t>
    </r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</si>
  <si>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</si>
  <si>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ВР-М01</t>
  </si>
  <si>
    <t>РВФ-02</t>
  </si>
  <si>
    <t>однофазный АВР с током нагрузки 16А, с контролем состояния силовых контакторов, корпус 1модуль</t>
  </si>
  <si>
    <t>РВО-083 ACDC24-240В УХЛ4</t>
  </si>
  <si>
    <r>
      <rPr>
        <b/>
        <sz val="8"/>
        <color indexed="8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диапазон0,01с. - 999ч., корпус 2 модуля, возможно исполнение УХЛ2</t>
    </r>
  </si>
  <si>
    <r>
      <t xml:space="preserve">Корпуса на ДИН рейку </t>
    </r>
    <r>
      <rPr>
        <b/>
        <i/>
        <sz val="11"/>
        <color indexed="10"/>
        <rFont val="Arial Cyr"/>
        <family val="0"/>
      </rPr>
      <t>скидки от кол-ва</t>
    </r>
  </si>
  <si>
    <t>РКТ-1 DС100-400В</t>
  </si>
  <si>
    <t>для работы с постоянным напряжением</t>
  </si>
  <si>
    <t>РКТ-1 DC24В УХЛ4</t>
  </si>
  <si>
    <t>для работы с постоянным напряжением 24В</t>
  </si>
  <si>
    <t>РКТ-2 DC24В</t>
  </si>
  <si>
    <t>счетчик моточасов,  щитовое исполнение</t>
  </si>
  <si>
    <t>РКФ-М03-1-15 AC380В УХЛ2</t>
  </si>
  <si>
    <r>
      <t xml:space="preserve">контроль наличия, порядка чередования, обрыва и "слипания" фаз, задержка срабатывания 0,1сек, корпус 1 модуль, </t>
    </r>
    <r>
      <rPr>
        <b/>
        <sz val="8"/>
        <color indexed="8"/>
        <rFont val="Arial"/>
        <family val="2"/>
      </rPr>
      <t>только УХЛ2</t>
    </r>
  </si>
  <si>
    <t xml:space="preserve">Модуль динамического разряда </t>
  </si>
  <si>
    <t>МДР-2/1к</t>
  </si>
  <si>
    <t>для разряда конденсаторов УКРМ</t>
  </si>
  <si>
    <t>ВР-М01-28</t>
  </si>
  <si>
    <t>РВ2-14 ACDC24В/AC220В УХЛ4</t>
  </si>
  <si>
    <t>РКН-1-1-15 AC24B,DC24В, DC60В, АС100В, DC100B, DC220B</t>
  </si>
  <si>
    <t>РВП-3 АС/DC24В</t>
  </si>
  <si>
    <t>формат сигнальной лампы (цвета: белый, синий, желтый, зеленый, красный)</t>
  </si>
  <si>
    <t>вольтметр на ДИН рейку (функция памяти +/-, отключение и т.д.)</t>
  </si>
  <si>
    <t>ВР-М02</t>
  </si>
  <si>
    <t>Реле контроля часторы</t>
  </si>
  <si>
    <r>
      <t>Реле контроля однофазного (</t>
    </r>
    <r>
      <rPr>
        <b/>
        <i/>
        <u val="single"/>
        <sz val="11"/>
        <color indexed="6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или переменного) напряжения</t>
    </r>
  </si>
  <si>
    <r>
      <t xml:space="preserve">регулировка верхнего и нижниго порога, диапазон напряжения контролируемого сигнала 3-40В или 30-400В, </t>
    </r>
    <r>
      <rPr>
        <sz val="8"/>
        <color indexed="1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</si>
  <si>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t>регулировка верхнего и нижниго порога, диапазон напряжения контролируемого сигнала от напряжения питания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</si>
  <si>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</si>
  <si>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</si>
  <si>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</si>
  <si>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</si>
  <si>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</si>
  <si>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R-610-I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</si>
  <si>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</si>
  <si>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</si>
  <si>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</si>
  <si>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</t>
  </si>
  <si>
    <t>Оптоволокно  диффузное RS-410-L</t>
  </si>
  <si>
    <t>Оптоволокно диффузное R-610</t>
  </si>
  <si>
    <t>РВЦ-П3-N-14 DC24B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</si>
  <si>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</si>
  <si>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РВО-26 AC380В УХЛ4</t>
  </si>
  <si>
    <t>Вольтметр/Амперметр ВАР-М01</t>
  </si>
  <si>
    <t>измрение и индикация сетевого напряжения от 80 до 300В и тока от 0 до 100А, 3 модуля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</si>
  <si>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</si>
  <si>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</si>
  <si>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</si>
  <si>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1-10мм, фиолетовый, обучение, NPN, DC10-30, корпус М18</t>
  </si>
  <si>
    <r>
      <t xml:space="preserve">три цепи с регулируемой выдержкой в каждой цепи + мгновенный контакт + </t>
    </r>
    <r>
      <rPr>
        <b/>
        <sz val="8"/>
        <color indexed="8"/>
        <rFont val="Arial"/>
        <family val="2"/>
      </rPr>
      <t>скользящий контакт</t>
    </r>
    <r>
      <rPr>
        <sz val="8"/>
        <color indexed="8"/>
        <rFont val="Arial"/>
        <family val="2"/>
      </rPr>
      <t>, диапазон выдержек времени от 0.1с до 9,9ч, две диаграммы работы; задержка отключения и задержка включения; двойное напряжение питания  АC220В или АСDC24В, корпус 3 модуля</t>
    </r>
  </si>
  <si>
    <t>РВЦ-08 ACDC24-240В УХЛ2</t>
  </si>
  <si>
    <r>
      <t xml:space="preserve">автоматическое включение и отключение освещения, </t>
    </r>
    <r>
      <rPr>
        <sz val="8"/>
        <color indexed="10"/>
        <rFont val="Arial Cyr"/>
        <family val="0"/>
      </rPr>
      <t>фотодатчик входит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</si>
  <si>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10"/>
        <rFont val="Arial Cyr"/>
        <family val="0"/>
      </rPr>
      <t>фотодатчик входит в комплект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</si>
  <si>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10"/>
        <rFont val="Arial"/>
        <family val="2"/>
      </rPr>
      <t>фотодатчик в комплект не входит</t>
    </r>
  </si>
  <si>
    <t>ФД-3-2 фотодатчик</t>
  </si>
  <si>
    <r>
      <t xml:space="preserve">датчик для фотореле, контроль уровня освещенности, исполнение IP-66, длина кабеля - </t>
    </r>
    <r>
      <rPr>
        <sz val="8"/>
        <color indexed="10"/>
        <rFont val="Arial"/>
        <family val="2"/>
      </rPr>
      <t>2</t>
    </r>
    <r>
      <rPr>
        <sz val="8"/>
        <color indexed="8"/>
        <rFont val="Arial"/>
        <family val="2"/>
      </rPr>
      <t xml:space="preserve"> метра</t>
    </r>
  </si>
  <si>
    <t>ТР-М01-1-15 АСDC24/AC220В с ТД-2</t>
  </si>
  <si>
    <t>ТР-М01-1-15 АСDC24/AC220В с ТД-3</t>
  </si>
  <si>
    <t>ТР-М02 ACDC24В/АС220В УХЛ4 с ТД-2</t>
  </si>
  <si>
    <t>ТР-М02 ACDC24В/АС220В УХЛ4 с ТД-3</t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</si>
  <si>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10"/>
        <rFont val="Arial"/>
        <family val="2"/>
      </rPr>
      <t>с датчиком ТД-2</t>
    </r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</si>
  <si>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10"/>
        <rFont val="Arial"/>
        <family val="2"/>
      </rPr>
      <t>с датчиком ТД-3</t>
    </r>
  </si>
  <si>
    <t>ТД-2</t>
  </si>
  <si>
    <t>ТД-3</t>
  </si>
  <si>
    <t>ТР-15 АСDC24/AC220В УХЛ4 с ТД-2</t>
  </si>
  <si>
    <t>ТР-15 АСDC24/AC220В УХЛ4 с ТД-3</t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</si>
  <si>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>с датчиком ТД-2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</si>
  <si>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>с датчиком ТД-3</t>
    </r>
  </si>
  <si>
    <r>
      <t xml:space="preserve">контроль и поддержание заданного температурного режима, -55°С...+125 °С, задание температуры дискретными (кнопочными) переключателями, </t>
    </r>
    <r>
      <rPr>
        <u val="single"/>
        <sz val="8"/>
        <color indexed="8"/>
        <rFont val="Arial"/>
        <family val="2"/>
      </rPr>
      <t>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10"/>
        <rFont val="Arial Cyr"/>
        <family val="0"/>
      </rPr>
      <t>с датчиком ТД-2</t>
    </r>
  </si>
  <si>
    <r>
      <t>контроль и поддержание заданного температурного режима, -55°С...+125 °С, задание температуры дискретными (кнопочными) переключателями,</t>
    </r>
    <r>
      <rPr>
        <u val="single"/>
        <sz val="8"/>
        <color indexed="8"/>
        <rFont val="Arial"/>
        <family val="2"/>
      </rPr>
      <t xml:space="preserve"> 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10"/>
        <rFont val="Arial Cyr"/>
        <family val="0"/>
      </rPr>
      <t>с датчиком ТД-3</t>
    </r>
  </si>
  <si>
    <t>Вольтметр/Амперметр ВАР-М02</t>
  </si>
  <si>
    <t>измрение и индикация сетевого напряжения от 80 до 300В и тока от 0 до 100А, 1 модуль</t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</si>
  <si>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</si>
  <si>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с датчиком ТД-3</t>
    </r>
  </si>
  <si>
    <t>ТР-15 DC12В с ТД-2</t>
  </si>
  <si>
    <t>ТР-15 DC12В с ТД-3</t>
  </si>
  <si>
    <t>в разработке</t>
  </si>
  <si>
    <t>ОМ-63</t>
  </si>
  <si>
    <t>ток нагрузки 63А, регулируемые пороги Uниз - 90-200В, Uверх - 230-280В, задержка включения 6мин/10с, корпус 2 модуля</t>
  </si>
  <si>
    <t>ВР-М01-29</t>
  </si>
  <si>
    <t>формат квадратной сигнальной лампы 30/30 мм.</t>
  </si>
  <si>
    <t>вольтметр в щит 45/45 мм.</t>
  </si>
  <si>
    <t>МРП-2 AC220B</t>
  </si>
  <si>
    <t>МРП-2 ACDC24</t>
  </si>
  <si>
    <r>
      <t xml:space="preserve">Оптовая цена с НДС, при единовременной покупке от </t>
    </r>
    <r>
      <rPr>
        <b/>
        <sz val="11"/>
        <color indexed="1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</si>
  <si>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1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</si>
  <si>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>СИМ-05ч-1-09 AC220В</t>
  </si>
  <si>
    <t>СИМ-05ч-1-09 DC10-30B</t>
  </si>
  <si>
    <t>СИМ-05ч-1-09 AC380В</t>
  </si>
  <si>
    <r>
      <t xml:space="preserve">контроль наличия, «слипания» и порядка чередования фаз в цепях трехфазного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b/>
        <sz val="8"/>
        <color indexed="10"/>
        <rFont val="Arial"/>
        <family val="2"/>
      </rPr>
      <t>нагрузка 63А на каждую фазу, быстродействие 20 мс</t>
    </r>
  </si>
  <si>
    <t>отсчет выдержки по включению питания + мгновенный контакт, двойной декадный переключатель, 1 контактная группа на каждую цепь, диапазон 0,1сек-9,9ч, корпус 3 модуля</t>
  </si>
  <si>
    <r>
      <t xml:space="preserve">УЗМ-3-63 УХЛ4 </t>
    </r>
    <r>
      <rPr>
        <b/>
        <sz val="8"/>
        <color indexed="10"/>
        <rFont val="Arial Cyr"/>
        <family val="0"/>
      </rPr>
      <t>NEW!</t>
    </r>
  </si>
  <si>
    <r>
      <rPr>
        <b/>
        <sz val="8"/>
        <color indexed="10"/>
        <rFont val="Arial"/>
        <family val="2"/>
      </rPr>
      <t>в одном модуле!</t>
    </r>
    <r>
      <rPr>
        <sz val="8"/>
        <color indexed="8"/>
        <rFont val="Arial"/>
        <family val="2"/>
      </rPr>
      <t>, с плавной регулировкой уставкок времени</t>
    </r>
  </si>
  <si>
    <t>РВ3-14 AC110В УХЛ4</t>
  </si>
  <si>
    <t>РВЦ-Р-15 DC12В УХЛ4</t>
  </si>
  <si>
    <t>ВИКО-Е-101-М30</t>
  </si>
  <si>
    <t>ВИКО-Е-151-М30</t>
  </si>
  <si>
    <t>ВИКО-Е-152-М30</t>
  </si>
  <si>
    <t>Датчики емкостные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</si>
  <si>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</si>
  <si>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</si>
  <si>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</si>
  <si>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</si>
  <si>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</si>
  <si>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</si>
  <si>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ВИКО-И-021-М12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</si>
  <si>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</si>
  <si>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</si>
  <si>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</si>
  <si>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</si>
  <si>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</si>
  <si>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</si>
  <si>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</si>
  <si>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</si>
  <si>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</si>
  <si>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</si>
  <si>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</si>
  <si>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0-2мм, NPN (NO+NC), DC10-30, регулировка чувствительности, корпус М18</t>
  </si>
  <si>
    <t>0-5мм, NPN (NO+NC), DC6-30, регулировка чувствительности, корпус М30</t>
  </si>
  <si>
    <t>0-8мм, NPN (NO+NC), DC6-30, регулировка чувствительности, корпус М30</t>
  </si>
  <si>
    <t>0-4мм, NPN (NO+NC), DC10-30, регулировка чувствительности, корпус М18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</si>
  <si>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</si>
  <si>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</si>
  <si>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0-8мм, NPN (NO), DC6-30, регулировка чувствительности, корпус М30</t>
  </si>
  <si>
    <t>0-4мм, NPN (NO), DC10-30, регулировка чувствительности, корпус М18</t>
  </si>
  <si>
    <t>0-2мм, NPN (NO), DC10-30, регулировка чувствительности, корпус М18</t>
  </si>
  <si>
    <t>Вставка для корпусов 082, 141, 161</t>
  </si>
  <si>
    <t>Датчик Холла</t>
  </si>
  <si>
    <t>ВИКО-Х-102-М8</t>
  </si>
  <si>
    <t>0-10мм, NPN (NO), DC10-30, корпус М8</t>
  </si>
  <si>
    <t>ВИКО-05Д-21-М18</t>
  </si>
  <si>
    <t>ВИКО-05Д-24-М18</t>
  </si>
  <si>
    <t>ВИКО-Д-072-М12</t>
  </si>
  <si>
    <t>ВИКО-Д-101-М18</t>
  </si>
  <si>
    <t>ВИКО-Д-101-П2</t>
  </si>
  <si>
    <t>0-30 см, инфракрасный, NPN (NO+NC), DC10-30, регулировка чувствительности, корпус М18</t>
  </si>
  <si>
    <t>0-30 см,инфракрасный, NPN (NC), DC10-30, регулировка чувствительности, прямоугольный корпус</t>
  </si>
  <si>
    <t>0-10 см, инфракрасный, NPN (NO+NC), DC10-30, регулировка чувствительности, корпус М18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</si>
  <si>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</si>
  <si>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</si>
  <si>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0-2 см, инфракрасный, NPN (NO+NC), DC10-30, регулировка чувствительности, корпус М18, регулируемая задержка на срабатывание</t>
  </si>
  <si>
    <t>0-2 см, инфракрасный, PNP (NO+NC), DC10-30, регулировка чувствительности, корпус М18, регулируемая задержка на срабатывание</t>
  </si>
  <si>
    <t>ВИКО-Е-051-М18</t>
  </si>
  <si>
    <t>ВИКО-Е-081-М18</t>
  </si>
  <si>
    <t>ВИКО-Б-032-М12</t>
  </si>
  <si>
    <t>ВИКО-Б-052-М18</t>
  </si>
  <si>
    <t>до 5м, инфракрасный, двухпр. АС-НР- нагрузка включается последовательно (в разрыв провода), AC90-240B, корпус М18</t>
  </si>
  <si>
    <t>до 4м, инфракрасный, NPN (NO+NC), DC10-30, регулировка чувствительности, корпус М18, регулируемая задержка на срабатывание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</si>
  <si>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</si>
  <si>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</si>
  <si>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</si>
  <si>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</si>
  <si>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ВИКО-Б-33-П5</t>
  </si>
  <si>
    <t>ВИКО-05Б-41-М18</t>
  </si>
  <si>
    <t>до 10м, инфракрасный, выход реле, 1 переключающий контакт, 3А, АСDC 24-240В, габаритные размеры 50х50х18</t>
  </si>
  <si>
    <t>ВИКО-Р-012-М12</t>
  </si>
  <si>
    <t>ВИКО-Р-021-М18</t>
  </si>
  <si>
    <t>ВИКО-Р-021-П2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</si>
  <si>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</si>
  <si>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</si>
  <si>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</si>
  <si>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</si>
  <si>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</si>
  <si>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</si>
  <si>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</si>
  <si>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РИО-2</t>
  </si>
  <si>
    <t>реле освещения импульсное + встроенный таймер на срабатывание от 0,5мин. до 20мин.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</si>
</sst>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yr"/>
      <family val="0"/>
    </font>
    <font>
      <b/>
      <i/>
      <u val="single"/>
      <sz val="11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i/>
      <u val="single"/>
      <sz val="11"/>
      <color indexed="60"/>
      <name val="Arial Cyr"/>
      <family val="0"/>
    </font>
    <font>
      <u val="single"/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 Cyr"/>
      <family val="0"/>
    </font>
    <font>
      <sz val="9"/>
      <color rgb="FF000000"/>
      <name val="Arial Cyr"/>
      <family val="0"/>
    </font>
    <font>
      <b/>
      <sz val="10"/>
      <color rgb="FF000000"/>
      <name val="Arial Cyr"/>
      <family val="0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>
        <color indexed="63"/>
      </top>
      <bottom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>
        <color rgb="FF000000"/>
      </right>
      <top/>
      <bottom style="thin">
        <color rgb="FF000000"/>
      </bottom>
    </border>
    <border>
      <left style="thin"/>
      <right style="medium">
        <color rgb="FFFF0000"/>
      </right>
      <top/>
      <bottom style="thin"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>
        <color rgb="FF000000"/>
      </right>
      <top style="thin">
        <color rgb="FF000000"/>
      </top>
      <bottom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>
        <color rgb="FF000000"/>
      </left>
      <right/>
      <top style="thin">
        <color rgb="FF000000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165" fontId="75" fillId="0" borderId="0" applyBorder="0" applyProtection="0">
      <alignment/>
    </xf>
    <xf numFmtId="165" fontId="76" fillId="0" borderId="0" applyBorder="0" applyProtection="0">
      <alignment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165" fontId="87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6" fillId="0" borderId="0" applyBorder="0" applyProtection="0">
      <alignment/>
    </xf>
    <xf numFmtId="0" fontId="92" fillId="32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3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3" fontId="3" fillId="0" borderId="14" xfId="63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3" applyFont="1" applyBorder="1" applyAlignment="1">
      <alignment vertical="center" wrapText="1"/>
    </xf>
    <xf numFmtId="164" fontId="7" fillId="0" borderId="0" xfId="63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3" fontId="7" fillId="0" borderId="0" xfId="63" applyFont="1" applyFill="1" applyBorder="1" applyAlignment="1">
      <alignment horizontal="left" vertical="distributed" wrapText="1"/>
    </xf>
    <xf numFmtId="164" fontId="7" fillId="0" borderId="0" xfId="63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3" applyNumberFormat="1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vertical="center" wrapText="1"/>
    </xf>
    <xf numFmtId="43" fontId="3" fillId="0" borderId="11" xfId="63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3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4" fontId="7" fillId="0" borderId="12" xfId="6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7" fillId="0" borderId="0" xfId="63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distributed" wrapText="1"/>
    </xf>
    <xf numFmtId="0" fontId="13" fillId="0" borderId="11" xfId="0" applyFont="1" applyFill="1" applyBorder="1" applyAlignment="1">
      <alignment horizontal="center" vertical="distributed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165" fontId="94" fillId="0" borderId="16" xfId="34" applyFont="1" applyFill="1" applyBorder="1" applyAlignment="1" applyProtection="1">
      <alignment horizontal="left" vertical="center"/>
      <protection/>
    </xf>
    <xf numFmtId="165" fontId="95" fillId="0" borderId="17" xfId="34" applyFont="1" applyFill="1" applyBorder="1" applyAlignment="1" applyProtection="1">
      <alignment horizontal="left" vertical="center"/>
      <protection/>
    </xf>
    <xf numFmtId="165" fontId="95" fillId="0" borderId="18" xfId="34" applyFont="1" applyFill="1" applyBorder="1" applyAlignment="1" applyProtection="1">
      <alignment horizontal="left" vertical="center"/>
      <protection/>
    </xf>
    <xf numFmtId="165" fontId="94" fillId="0" borderId="17" xfId="34" applyFont="1" applyFill="1" applyBorder="1" applyAlignment="1" applyProtection="1">
      <alignment horizontal="left" vertical="center"/>
      <protection/>
    </xf>
    <xf numFmtId="165" fontId="96" fillId="0" borderId="18" xfId="34" applyFont="1" applyFill="1" applyBorder="1" applyAlignment="1" applyProtection="1">
      <alignment horizontal="left" vertical="center"/>
      <protection/>
    </xf>
    <xf numFmtId="166" fontId="94" fillId="0" borderId="19" xfId="65" applyFont="1" applyFill="1" applyBorder="1" applyAlignment="1" applyProtection="1">
      <alignment horizontal="left" vertical="center" wrapText="1"/>
      <protection/>
    </xf>
    <xf numFmtId="166" fontId="94" fillId="0" borderId="18" xfId="65" applyFont="1" applyFill="1" applyBorder="1" applyAlignment="1" applyProtection="1">
      <alignment horizontal="left" vertical="center" wrapText="1"/>
      <protection/>
    </xf>
    <xf numFmtId="165" fontId="94" fillId="0" borderId="18" xfId="65" applyNumberFormat="1" applyFont="1" applyFill="1" applyBorder="1" applyAlignment="1" applyProtection="1">
      <alignment horizontal="left" vertical="center" wrapText="1"/>
      <protection/>
    </xf>
    <xf numFmtId="165" fontId="97" fillId="0" borderId="18" xfId="34" applyFont="1" applyFill="1" applyBorder="1" applyAlignment="1" applyProtection="1">
      <alignment horizontal="left" vertical="center" wrapText="1"/>
      <protection/>
    </xf>
    <xf numFmtId="165" fontId="94" fillId="0" borderId="18" xfId="34" applyFont="1" applyFill="1" applyBorder="1" applyAlignment="1" applyProtection="1">
      <alignment horizontal="left" vertical="center" wrapText="1"/>
      <protection/>
    </xf>
    <xf numFmtId="1" fontId="98" fillId="0" borderId="18" xfId="34" applyNumberFormat="1" applyFont="1" applyFill="1" applyBorder="1" applyAlignment="1" applyProtection="1">
      <alignment horizontal="center" vertical="center"/>
      <protection/>
    </xf>
    <xf numFmtId="1" fontId="99" fillId="0" borderId="18" xfId="34" applyNumberFormat="1" applyFont="1" applyFill="1" applyBorder="1" applyAlignment="1" applyProtection="1">
      <alignment horizontal="center" vertical="center"/>
      <protection/>
    </xf>
    <xf numFmtId="165" fontId="96" fillId="0" borderId="17" xfId="34" applyFont="1" applyFill="1" applyBorder="1" applyAlignment="1" applyProtection="1">
      <alignment horizontal="left" vertical="center"/>
      <protection/>
    </xf>
    <xf numFmtId="1" fontId="98" fillId="0" borderId="18" xfId="34" applyNumberFormat="1" applyFont="1" applyFill="1" applyBorder="1" applyAlignment="1" applyProtection="1">
      <alignment horizontal="center" vertical="center" wrapText="1"/>
      <protection/>
    </xf>
    <xf numFmtId="165" fontId="94" fillId="0" borderId="20" xfId="34" applyFont="1" applyFill="1" applyBorder="1" applyAlignment="1" applyProtection="1">
      <alignment horizontal="left" vertical="center"/>
      <protection/>
    </xf>
    <xf numFmtId="165" fontId="94" fillId="0" borderId="11" xfId="34" applyFont="1" applyFill="1" applyBorder="1" applyAlignment="1" applyProtection="1">
      <alignment horizontal="left" vertical="center"/>
      <protection/>
    </xf>
    <xf numFmtId="1" fontId="99" fillId="0" borderId="11" xfId="34" applyNumberFormat="1" applyFont="1" applyFill="1" applyBorder="1" applyAlignment="1" applyProtection="1">
      <alignment horizontal="center" vertical="center" wrapText="1"/>
      <protection/>
    </xf>
    <xf numFmtId="1" fontId="99" fillId="0" borderId="20" xfId="34" applyNumberFormat="1" applyFont="1" applyFill="1" applyBorder="1" applyAlignment="1" applyProtection="1">
      <alignment horizontal="center" vertical="center" wrapText="1"/>
      <protection/>
    </xf>
    <xf numFmtId="1" fontId="99" fillId="0" borderId="21" xfId="34" applyNumberFormat="1" applyFont="1" applyFill="1" applyBorder="1" applyAlignment="1" applyProtection="1">
      <alignment horizontal="center" vertical="center" wrapText="1"/>
      <protection/>
    </xf>
    <xf numFmtId="166" fontId="94" fillId="0" borderId="22" xfId="65" applyFont="1" applyFill="1" applyBorder="1" applyAlignment="1" applyProtection="1">
      <alignment horizontal="left" vertical="center" wrapText="1"/>
      <protection/>
    </xf>
    <xf numFmtId="166" fontId="94" fillId="0" borderId="23" xfId="65" applyFont="1" applyFill="1" applyBorder="1" applyAlignment="1" applyProtection="1">
      <alignment horizontal="left" vertical="center" wrapText="1"/>
      <protection/>
    </xf>
    <xf numFmtId="1" fontId="99" fillId="0" borderId="24" xfId="34" applyNumberFormat="1" applyFont="1" applyFill="1" applyBorder="1" applyAlignment="1" applyProtection="1">
      <alignment horizontal="center" vertical="center"/>
      <protection/>
    </xf>
    <xf numFmtId="1" fontId="98" fillId="34" borderId="19" xfId="34" applyNumberFormat="1" applyFont="1" applyFill="1" applyBorder="1" applyAlignment="1" applyProtection="1">
      <alignment horizontal="center" vertical="center"/>
      <protection/>
    </xf>
    <xf numFmtId="1" fontId="99" fillId="0" borderId="11" xfId="34" applyNumberFormat="1" applyFont="1" applyFill="1" applyBorder="1" applyAlignment="1" applyProtection="1">
      <alignment horizontal="center" vertical="center"/>
      <protection/>
    </xf>
    <xf numFmtId="1" fontId="98" fillId="0" borderId="11" xfId="34" applyNumberFormat="1" applyFont="1" applyFill="1" applyBorder="1" applyAlignment="1" applyProtection="1">
      <alignment horizontal="center" vertical="center"/>
      <protection/>
    </xf>
    <xf numFmtId="1" fontId="99" fillId="34" borderId="11" xfId="34" applyNumberFormat="1" applyFont="1" applyFill="1" applyBorder="1" applyAlignment="1" applyProtection="1">
      <alignment horizontal="center" vertical="center"/>
      <protection/>
    </xf>
    <xf numFmtId="0" fontId="22" fillId="35" borderId="25" xfId="56" applyNumberFormat="1" applyFont="1" applyFill="1" applyBorder="1" applyAlignment="1">
      <alignment horizontal="left" vertical="center"/>
      <protection/>
    </xf>
    <xf numFmtId="49" fontId="94" fillId="0" borderId="18" xfId="65" applyNumberFormat="1" applyFont="1" applyFill="1" applyBorder="1" applyAlignment="1" applyProtection="1">
      <alignment horizontal="left" vertical="center" wrapText="1"/>
      <protection/>
    </xf>
    <xf numFmtId="165" fontId="95" fillId="0" borderId="19" xfId="34" applyFont="1" applyFill="1" applyBorder="1" applyAlignment="1" applyProtection="1">
      <alignment horizontal="left" vertical="center"/>
      <protection/>
    </xf>
    <xf numFmtId="167" fontId="98" fillId="0" borderId="19" xfId="34" applyNumberFormat="1" applyFont="1" applyFill="1" applyBorder="1" applyAlignment="1" applyProtection="1">
      <alignment horizontal="center" vertical="center"/>
      <protection/>
    </xf>
    <xf numFmtId="167" fontId="98" fillId="34" borderId="18" xfId="34" applyNumberFormat="1" applyFont="1" applyFill="1" applyBorder="1" applyAlignment="1" applyProtection="1">
      <alignment horizontal="center" vertical="center"/>
      <protection/>
    </xf>
    <xf numFmtId="167" fontId="98" fillId="0" borderId="18" xfId="34" applyNumberFormat="1" applyFont="1" applyFill="1" applyBorder="1" applyAlignment="1" applyProtection="1">
      <alignment horizontal="center" vertical="center"/>
      <protection/>
    </xf>
    <xf numFmtId="0" fontId="22" fillId="35" borderId="26" xfId="56" applyNumberFormat="1" applyFont="1" applyFill="1" applyBorder="1" applyAlignment="1">
      <alignment horizontal="left" vertical="center"/>
      <protection/>
    </xf>
    <xf numFmtId="0" fontId="22" fillId="35" borderId="11" xfId="56" applyNumberFormat="1" applyFont="1" applyFill="1" applyBorder="1" applyAlignment="1">
      <alignment horizontal="left" vertical="center"/>
      <protection/>
    </xf>
    <xf numFmtId="0" fontId="26" fillId="35" borderId="11" xfId="56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95" fillId="0" borderId="27" xfId="34" applyFont="1" applyFill="1" applyBorder="1" applyAlignment="1" applyProtection="1">
      <alignment vertical="center" wrapText="1"/>
      <protection/>
    </xf>
    <xf numFmtId="164" fontId="6" fillId="0" borderId="12" xfId="63" applyNumberFormat="1" applyFont="1" applyFill="1" applyBorder="1" applyAlignment="1">
      <alignment horizontal="center" vertical="center" wrapText="1"/>
    </xf>
    <xf numFmtId="165" fontId="95" fillId="0" borderId="11" xfId="34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distributed"/>
    </xf>
    <xf numFmtId="2" fontId="4" fillId="0" borderId="11" xfId="0" applyNumberFormat="1" applyFont="1" applyFill="1" applyBorder="1" applyAlignment="1">
      <alignment horizontal="left" vertical="center" wrapText="1"/>
    </xf>
    <xf numFmtId="165" fontId="100" fillId="0" borderId="19" xfId="34" applyFont="1" applyFill="1" applyBorder="1" applyAlignment="1" applyProtection="1">
      <alignment horizontal="left" vertical="center" wrapText="1"/>
      <protection/>
    </xf>
    <xf numFmtId="165" fontId="100" fillId="0" borderId="18" xfId="34" applyFont="1" applyFill="1" applyBorder="1" applyAlignment="1" applyProtection="1">
      <alignment horizontal="left" vertical="center" wrapText="1"/>
      <protection/>
    </xf>
    <xf numFmtId="165" fontId="100" fillId="0" borderId="17" xfId="34" applyFont="1" applyFill="1" applyBorder="1" applyAlignment="1" applyProtection="1">
      <alignment horizontal="left" vertical="center" wrapText="1"/>
      <protection/>
    </xf>
    <xf numFmtId="165" fontId="100" fillId="0" borderId="11" xfId="34" applyFont="1" applyFill="1" applyBorder="1" applyAlignment="1" applyProtection="1">
      <alignment horizontal="left" vertical="center" wrapText="1"/>
      <protection/>
    </xf>
    <xf numFmtId="165" fontId="100" fillId="0" borderId="21" xfId="34" applyFont="1" applyFill="1" applyBorder="1" applyAlignment="1" applyProtection="1">
      <alignment horizontal="left" vertical="center" wrapText="1"/>
      <protection/>
    </xf>
    <xf numFmtId="165" fontId="100" fillId="0" borderId="16" xfId="34" applyFont="1" applyFill="1" applyBorder="1" applyAlignment="1" applyProtection="1">
      <alignment horizontal="left" vertical="center" wrapText="1"/>
      <protection/>
    </xf>
    <xf numFmtId="167" fontId="98" fillId="0" borderId="11" xfId="34" applyNumberFormat="1" applyFont="1" applyFill="1" applyBorder="1" applyAlignment="1" applyProtection="1">
      <alignment horizontal="center" vertical="center"/>
      <protection/>
    </xf>
    <xf numFmtId="168" fontId="101" fillId="0" borderId="11" xfId="34" applyNumberFormat="1" applyFont="1" applyFill="1" applyBorder="1" applyAlignment="1" applyProtection="1">
      <alignment horizontal="left" vertical="center" wrapText="1"/>
      <protection/>
    </xf>
    <xf numFmtId="165" fontId="102" fillId="0" borderId="28" xfId="34" applyFont="1" applyFill="1" applyBorder="1" applyAlignment="1" applyProtection="1">
      <alignment horizontal="left" vertical="center" wrapText="1"/>
      <protection/>
    </xf>
    <xf numFmtId="165" fontId="100" fillId="36" borderId="29" xfId="34" applyFont="1" applyFill="1" applyBorder="1" applyAlignment="1" applyProtection="1">
      <alignment horizontal="left" vertical="center" wrapText="1"/>
      <protection/>
    </xf>
    <xf numFmtId="165" fontId="100" fillId="0" borderId="28" xfId="34" applyFont="1" applyFill="1" applyBorder="1" applyAlignment="1" applyProtection="1">
      <alignment horizontal="left" vertical="center" wrapText="1"/>
      <protection/>
    </xf>
    <xf numFmtId="165" fontId="100" fillId="0" borderId="22" xfId="34" applyFont="1" applyFill="1" applyBorder="1" applyAlignment="1" applyProtection="1">
      <alignment horizontal="left" vertical="center" wrapText="1"/>
      <protection/>
    </xf>
    <xf numFmtId="165" fontId="100" fillId="0" borderId="28" xfId="33" applyFont="1" applyFill="1" applyBorder="1" applyAlignment="1" applyProtection="1">
      <alignment vertical="center" wrapText="1"/>
      <protection/>
    </xf>
    <xf numFmtId="168" fontId="101" fillId="0" borderId="19" xfId="34" applyNumberFormat="1" applyFont="1" applyFill="1" applyBorder="1" applyAlignment="1" applyProtection="1">
      <alignment horizontal="left" vertical="center"/>
      <protection/>
    </xf>
    <xf numFmtId="168" fontId="101" fillId="0" borderId="18" xfId="34" applyNumberFormat="1" applyFont="1" applyFill="1" applyBorder="1" applyAlignment="1" applyProtection="1">
      <alignment horizontal="left" vertical="center"/>
      <protection/>
    </xf>
    <xf numFmtId="169" fontId="103" fillId="0" borderId="29" xfId="54" applyNumberFormat="1" applyFont="1" applyFill="1" applyBorder="1" applyAlignment="1" applyProtection="1">
      <alignment horizontal="center" vertical="center"/>
      <protection/>
    </xf>
    <xf numFmtId="169" fontId="103" fillId="0" borderId="28" xfId="54" applyNumberFormat="1" applyFont="1" applyFill="1" applyBorder="1" applyAlignment="1" applyProtection="1">
      <alignment horizontal="center" vertical="center"/>
      <protection/>
    </xf>
    <xf numFmtId="167" fontId="98" fillId="0" borderId="17" xfId="34" applyNumberFormat="1" applyFont="1" applyFill="1" applyBorder="1" applyAlignment="1" applyProtection="1">
      <alignment horizontal="center" vertical="center"/>
      <protection/>
    </xf>
    <xf numFmtId="165" fontId="102" fillId="0" borderId="30" xfId="34" applyFont="1" applyFill="1" applyBorder="1" applyAlignment="1" applyProtection="1">
      <alignment horizontal="left" vertical="center" wrapText="1"/>
      <protection/>
    </xf>
    <xf numFmtId="165" fontId="100" fillId="0" borderId="31" xfId="34" applyFont="1" applyFill="1" applyBorder="1" applyAlignment="1" applyProtection="1">
      <alignment horizontal="left" vertical="center" wrapText="1"/>
      <protection/>
    </xf>
    <xf numFmtId="165" fontId="100" fillId="0" borderId="30" xfId="34" applyFont="1" applyFill="1" applyBorder="1" applyAlignment="1" applyProtection="1">
      <alignment horizontal="left" vertical="center" wrapText="1"/>
      <protection/>
    </xf>
    <xf numFmtId="165" fontId="102" fillId="0" borderId="29" xfId="34" applyFont="1" applyFill="1" applyBorder="1" applyAlignment="1" applyProtection="1">
      <alignment horizontal="left" vertical="center" wrapText="1"/>
      <protection/>
    </xf>
    <xf numFmtId="165" fontId="100" fillId="0" borderId="29" xfId="34" applyFont="1" applyFill="1" applyBorder="1" applyAlignment="1" applyProtection="1">
      <alignment horizontal="left" vertical="center" wrapText="1"/>
      <protection/>
    </xf>
    <xf numFmtId="0" fontId="104" fillId="0" borderId="32" xfId="0" applyFont="1" applyFill="1" applyBorder="1" applyAlignment="1" applyProtection="1">
      <alignment horizontal="center" vertical="center" wrapText="1"/>
      <protection/>
    </xf>
    <xf numFmtId="0" fontId="104" fillId="0" borderId="13" xfId="0" applyFont="1" applyFill="1" applyBorder="1" applyAlignment="1" applyProtection="1">
      <alignment horizontal="center" vertical="center" wrapText="1"/>
      <protection/>
    </xf>
    <xf numFmtId="0" fontId="104" fillId="0" borderId="14" xfId="0" applyFont="1" applyFill="1" applyBorder="1" applyAlignment="1" applyProtection="1">
      <alignment horizontal="center" vertical="center" wrapText="1"/>
      <protection/>
    </xf>
    <xf numFmtId="168" fontId="101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8" fontId="101" fillId="0" borderId="24" xfId="34" applyNumberFormat="1" applyFont="1" applyFill="1" applyBorder="1" applyAlignment="1" applyProtection="1">
      <alignment horizontal="left" vertical="center"/>
      <protection/>
    </xf>
    <xf numFmtId="165" fontId="100" fillId="36" borderId="11" xfId="34" applyFont="1" applyFill="1" applyBorder="1" applyAlignment="1" applyProtection="1">
      <alignment horizontal="left" vertical="center" wrapText="1"/>
      <protection/>
    </xf>
    <xf numFmtId="169" fontId="98" fillId="0" borderId="29" xfId="54" applyNumberFormat="1" applyFont="1" applyFill="1" applyBorder="1" applyAlignment="1" applyProtection="1">
      <alignment horizontal="center" vertical="center"/>
      <protection/>
    </xf>
    <xf numFmtId="169" fontId="98" fillId="0" borderId="28" xfId="54" applyNumberFormat="1" applyFont="1" applyFill="1" applyBorder="1" applyAlignment="1" applyProtection="1">
      <alignment horizontal="center" vertical="center"/>
      <protection/>
    </xf>
    <xf numFmtId="169" fontId="98" fillId="0" borderId="22" xfId="54" applyNumberFormat="1" applyFont="1" applyFill="1" applyBorder="1" applyAlignment="1" applyProtection="1">
      <alignment horizontal="center" vertical="center"/>
      <protection/>
    </xf>
    <xf numFmtId="169" fontId="98" fillId="0" borderId="11" xfId="54" applyNumberFormat="1" applyFont="1" applyFill="1" applyBorder="1" applyAlignment="1" applyProtection="1">
      <alignment horizontal="center" vertical="center"/>
      <protection/>
    </xf>
    <xf numFmtId="165" fontId="102" fillId="0" borderId="20" xfId="34" applyFont="1" applyFill="1" applyBorder="1" applyAlignment="1" applyProtection="1">
      <alignment horizontal="left" vertical="center" wrapText="1"/>
      <protection/>
    </xf>
    <xf numFmtId="165" fontId="102" fillId="0" borderId="17" xfId="34" applyFont="1" applyFill="1" applyBorder="1" applyAlignment="1" applyProtection="1">
      <alignment horizontal="left" vertical="center" wrapText="1"/>
      <protection/>
    </xf>
    <xf numFmtId="167" fontId="98" fillId="0" borderId="16" xfId="34" applyNumberFormat="1" applyFont="1" applyFill="1" applyBorder="1" applyAlignment="1" applyProtection="1">
      <alignment horizontal="center" vertical="center"/>
      <protection/>
    </xf>
    <xf numFmtId="167" fontId="98" fillId="0" borderId="20" xfId="34" applyNumberFormat="1" applyFont="1" applyFill="1" applyBorder="1" applyAlignment="1" applyProtection="1">
      <alignment horizontal="center" vertical="center"/>
      <protection/>
    </xf>
    <xf numFmtId="165" fontId="100" fillId="36" borderId="33" xfId="34" applyFont="1" applyFill="1" applyBorder="1" applyAlignment="1" applyProtection="1">
      <alignment horizontal="left" vertical="center" wrapText="1"/>
      <protection/>
    </xf>
    <xf numFmtId="165" fontId="105" fillId="0" borderId="0" xfId="34" applyFont="1" applyFill="1" applyBorder="1" applyAlignment="1" applyProtection="1">
      <alignment horizontal="left" vertical="center"/>
      <protection/>
    </xf>
    <xf numFmtId="169" fontId="99" fillId="0" borderId="11" xfId="54" applyNumberFormat="1" applyFont="1" applyFill="1" applyBorder="1" applyAlignment="1" applyProtection="1">
      <alignment horizontal="center" vertical="center"/>
      <protection/>
    </xf>
    <xf numFmtId="168" fontId="97" fillId="0" borderId="11" xfId="34" applyNumberFormat="1" applyFont="1" applyFill="1" applyBorder="1" applyAlignment="1" applyProtection="1">
      <alignment horizontal="left" vertical="center"/>
      <protection/>
    </xf>
    <xf numFmtId="165" fontId="106" fillId="0" borderId="11" xfId="34" applyFont="1" applyFill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 wrapText="1"/>
    </xf>
    <xf numFmtId="165" fontId="76" fillId="0" borderId="0" xfId="34" applyFont="1" applyFill="1" applyAlignment="1" applyProtection="1">
      <alignment/>
      <protection/>
    </xf>
    <xf numFmtId="165" fontId="102" fillId="0" borderId="0" xfId="34" applyFont="1" applyFill="1" applyAlignment="1" applyProtection="1">
      <alignment/>
      <protection/>
    </xf>
    <xf numFmtId="165" fontId="101" fillId="0" borderId="18" xfId="34" applyFont="1" applyFill="1" applyBorder="1" applyAlignment="1" applyProtection="1">
      <alignment/>
      <protection/>
    </xf>
    <xf numFmtId="165" fontId="101" fillId="0" borderId="34" xfId="34" applyFont="1" applyFill="1" applyBorder="1" applyAlignment="1" applyProtection="1">
      <alignment horizontal="center"/>
      <protection/>
    </xf>
    <xf numFmtId="169" fontId="106" fillId="0" borderId="18" xfId="34" applyNumberFormat="1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/>
      <protection/>
    </xf>
    <xf numFmtId="165" fontId="101" fillId="0" borderId="18" xfId="34" applyFont="1" applyFill="1" applyBorder="1" applyAlignment="1" applyProtection="1">
      <alignment horizontal="center"/>
      <protection/>
    </xf>
    <xf numFmtId="165" fontId="101" fillId="0" borderId="27" xfId="34" applyFont="1" applyFill="1" applyBorder="1" applyAlignment="1" applyProtection="1">
      <alignment vertical="top" wrapText="1"/>
      <protection/>
    </xf>
    <xf numFmtId="165" fontId="101" fillId="0" borderId="24" xfId="34" applyFont="1" applyFill="1" applyBorder="1" applyAlignment="1" applyProtection="1">
      <alignment horizontal="center" vertical="center"/>
      <protection/>
    </xf>
    <xf numFmtId="169" fontId="106" fillId="0" borderId="28" xfId="34" applyNumberFormat="1" applyFont="1" applyFill="1" applyBorder="1" applyAlignment="1" applyProtection="1">
      <alignment horizontal="center"/>
      <protection/>
    </xf>
    <xf numFmtId="165" fontId="101" fillId="0" borderId="0" xfId="34" applyFont="1" applyFill="1" applyAlignment="1" applyProtection="1">
      <alignment horizontal="center"/>
      <protection/>
    </xf>
    <xf numFmtId="165" fontId="107" fillId="0" borderId="19" xfId="34" applyFont="1" applyFill="1" applyBorder="1" applyAlignment="1" applyProtection="1">
      <alignment/>
      <protection/>
    </xf>
    <xf numFmtId="165" fontId="101" fillId="0" borderId="17" xfId="34" applyFont="1" applyFill="1" applyBorder="1" applyAlignment="1" applyProtection="1">
      <alignment horizontal="center"/>
      <protection/>
    </xf>
    <xf numFmtId="165" fontId="106" fillId="0" borderId="18" xfId="34" applyFont="1" applyFill="1" applyBorder="1" applyAlignment="1" applyProtection="1">
      <alignment horizontal="center"/>
      <protection/>
    </xf>
    <xf numFmtId="165" fontId="106" fillId="0" borderId="0" xfId="34" applyFont="1" applyFill="1" applyAlignment="1" applyProtection="1">
      <alignment/>
      <protection/>
    </xf>
    <xf numFmtId="165" fontId="101" fillId="0" borderId="30" xfId="34" applyFont="1" applyFill="1" applyBorder="1" applyAlignment="1" applyProtection="1">
      <alignment horizontal="center"/>
      <protection/>
    </xf>
    <xf numFmtId="165" fontId="101" fillId="0" borderId="31" xfId="34" applyFont="1" applyFill="1" applyBorder="1" applyAlignment="1" applyProtection="1">
      <alignment horizontal="center"/>
      <protection/>
    </xf>
    <xf numFmtId="165" fontId="101" fillId="0" borderId="22" xfId="34" applyFont="1" applyFill="1" applyBorder="1" applyAlignment="1" applyProtection="1">
      <alignment horizontal="center"/>
      <protection/>
    </xf>
    <xf numFmtId="165" fontId="101" fillId="0" borderId="29" xfId="34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 vertical="top" wrapText="1"/>
      <protection/>
    </xf>
    <xf numFmtId="165" fontId="101" fillId="0" borderId="28" xfId="34" applyFont="1" applyFill="1" applyBorder="1" applyAlignment="1" applyProtection="1">
      <alignment horizontal="center" vertical="center"/>
      <protection/>
    </xf>
    <xf numFmtId="165" fontId="107" fillId="0" borderId="27" xfId="34" applyFont="1" applyFill="1" applyBorder="1" applyAlignment="1" applyProtection="1">
      <alignment/>
      <protection/>
    </xf>
    <xf numFmtId="165" fontId="101" fillId="0" borderId="27" xfId="34" applyFont="1" applyFill="1" applyBorder="1" applyAlignment="1" applyProtection="1">
      <alignment horizontal="center"/>
      <protection/>
    </xf>
    <xf numFmtId="169" fontId="106" fillId="0" borderId="27" xfId="34" applyNumberFormat="1" applyFont="1" applyFill="1" applyBorder="1" applyAlignment="1" applyProtection="1">
      <alignment horizontal="center"/>
      <protection/>
    </xf>
    <xf numFmtId="165" fontId="101" fillId="0" borderId="33" xfId="34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 horizontal="left"/>
      <protection/>
    </xf>
    <xf numFmtId="169" fontId="106" fillId="0" borderId="19" xfId="34" applyNumberFormat="1" applyFont="1" applyFill="1" applyBorder="1" applyAlignment="1" applyProtection="1">
      <alignment horizontal="center"/>
      <protection/>
    </xf>
    <xf numFmtId="165" fontId="107" fillId="0" borderId="0" xfId="34" applyFont="1" applyFill="1" applyAlignment="1" applyProtection="1">
      <alignment/>
      <protection/>
    </xf>
    <xf numFmtId="169" fontId="106" fillId="0" borderId="0" xfId="34" applyNumberFormat="1" applyFont="1" applyFill="1" applyAlignment="1" applyProtection="1">
      <alignment horizontal="center"/>
      <protection/>
    </xf>
    <xf numFmtId="165" fontId="107" fillId="0" borderId="34" xfId="34" applyFont="1" applyFill="1" applyBorder="1" applyAlignment="1" applyProtection="1">
      <alignment/>
      <protection/>
    </xf>
    <xf numFmtId="49" fontId="106" fillId="0" borderId="18" xfId="34" applyNumberFormat="1" applyFont="1" applyFill="1" applyBorder="1" applyAlignment="1" applyProtection="1">
      <alignment horizontal="center"/>
      <protection/>
    </xf>
    <xf numFmtId="49" fontId="106" fillId="0" borderId="0" xfId="34" applyNumberFormat="1" applyFont="1" applyFill="1" applyAlignment="1" applyProtection="1">
      <alignment horizontal="center"/>
      <protection/>
    </xf>
    <xf numFmtId="165" fontId="107" fillId="0" borderId="17" xfId="34" applyFont="1" applyFill="1" applyBorder="1" applyAlignment="1" applyProtection="1">
      <alignment vertical="center" wrapText="1"/>
      <protection/>
    </xf>
    <xf numFmtId="165" fontId="101" fillId="0" borderId="17" xfId="34" applyFont="1" applyFill="1" applyBorder="1" applyAlignment="1" applyProtection="1">
      <alignment horizontal="center" vertical="center"/>
      <protection/>
    </xf>
    <xf numFmtId="165" fontId="101" fillId="0" borderId="24" xfId="34" applyFont="1" applyFill="1" applyBorder="1" applyAlignment="1" applyProtection="1">
      <alignment horizontal="center"/>
      <protection/>
    </xf>
    <xf numFmtId="165" fontId="101" fillId="0" borderId="16" xfId="34" applyFont="1" applyFill="1" applyBorder="1" applyAlignment="1" applyProtection="1">
      <alignment horizontal="left"/>
      <protection/>
    </xf>
    <xf numFmtId="165" fontId="107" fillId="0" borderId="17" xfId="34" applyFont="1" applyFill="1" applyBorder="1" applyAlignment="1" applyProtection="1">
      <alignment horizontal="left"/>
      <protection/>
    </xf>
    <xf numFmtId="165" fontId="101" fillId="0" borderId="28" xfId="34" applyFont="1" applyFill="1" applyBorder="1" applyAlignment="1" applyProtection="1">
      <alignment horizontal="center"/>
      <protection/>
    </xf>
    <xf numFmtId="165" fontId="101" fillId="0" borderId="17" xfId="34" applyFont="1" applyFill="1" applyBorder="1" applyAlignment="1" applyProtection="1">
      <alignment horizontal="left"/>
      <protection/>
    </xf>
    <xf numFmtId="165" fontId="101" fillId="0" borderId="19" xfId="34" applyFont="1" applyFill="1" applyBorder="1" applyAlignment="1" applyProtection="1">
      <alignment horizontal="center"/>
      <protection/>
    </xf>
    <xf numFmtId="165" fontId="101" fillId="0" borderId="0" xfId="34" applyFont="1" applyFill="1" applyAlignment="1" applyProtection="1">
      <alignment horizontal="left"/>
      <protection/>
    </xf>
    <xf numFmtId="165" fontId="108" fillId="0" borderId="0" xfId="34" applyFont="1" applyFill="1" applyAlignment="1" applyProtection="1">
      <alignment horizontal="center" wrapText="1" shrinkToFit="1"/>
      <protection/>
    </xf>
    <xf numFmtId="165" fontId="109" fillId="0" borderId="0" xfId="34" applyFont="1" applyFill="1" applyAlignment="1" applyProtection="1">
      <alignment horizontal="center" wrapText="1" shrinkToFit="1"/>
      <protection/>
    </xf>
    <xf numFmtId="49" fontId="102" fillId="0" borderId="18" xfId="34" applyNumberFormat="1" applyFont="1" applyFill="1" applyBorder="1" applyAlignment="1" applyProtection="1">
      <alignment horizontal="left" vertical="top" wrapText="1"/>
      <protection/>
    </xf>
    <xf numFmtId="169" fontId="102" fillId="0" borderId="18" xfId="34" applyNumberFormat="1" applyFont="1" applyFill="1" applyBorder="1" applyAlignment="1" applyProtection="1">
      <alignment horizontal="center" vertical="top" wrapText="1"/>
      <protection/>
    </xf>
    <xf numFmtId="165" fontId="102" fillId="0" borderId="18" xfId="34" applyFont="1" applyFill="1" applyBorder="1" applyAlignment="1" applyProtection="1">
      <alignment horizontal="left" vertical="top" wrapText="1"/>
      <protection/>
    </xf>
    <xf numFmtId="49" fontId="110" fillId="0" borderId="18" xfId="34" applyNumberFormat="1" applyFont="1" applyFill="1" applyBorder="1" applyAlignment="1" applyProtection="1">
      <alignment horizontal="left" vertical="top" wrapText="1"/>
      <protection/>
    </xf>
    <xf numFmtId="165" fontId="110" fillId="0" borderId="18" xfId="34" applyFont="1" applyFill="1" applyBorder="1" applyAlignment="1" applyProtection="1">
      <alignment horizontal="left" vertical="top" wrapText="1"/>
      <protection/>
    </xf>
    <xf numFmtId="169" fontId="110" fillId="0" borderId="18" xfId="34" applyNumberFormat="1" applyFont="1" applyFill="1" applyBorder="1" applyAlignment="1" applyProtection="1">
      <alignment horizontal="center" vertical="top" wrapText="1"/>
      <protection/>
    </xf>
    <xf numFmtId="171" fontId="102" fillId="0" borderId="18" xfId="34" applyNumberFormat="1" applyFont="1" applyFill="1" applyBorder="1" applyAlignment="1" applyProtection="1">
      <alignment horizontal="left" vertical="top" wrapText="1"/>
      <protection/>
    </xf>
    <xf numFmtId="165" fontId="102" fillId="0" borderId="18" xfId="34" applyFont="1" applyFill="1" applyBorder="1" applyAlignment="1" applyProtection="1">
      <alignment vertical="top" wrapText="1"/>
      <protection/>
    </xf>
    <xf numFmtId="165" fontId="102" fillId="0" borderId="18" xfId="34" applyFont="1" applyFill="1" applyBorder="1" applyAlignment="1" applyProtection="1">
      <alignment horizontal="center" vertical="top" wrapText="1"/>
      <protection/>
    </xf>
    <xf numFmtId="172" fontId="110" fillId="37" borderId="18" xfId="34" applyNumberFormat="1" applyFont="1" applyFill="1" applyBorder="1" applyAlignment="1" applyProtection="1">
      <alignment horizontal="center" vertical="center" wrapText="1"/>
      <protection/>
    </xf>
    <xf numFmtId="165" fontId="102" fillId="0" borderId="0" xfId="34" applyFont="1" applyFill="1" applyAlignment="1" applyProtection="1">
      <alignment horizontal="center" vertical="center"/>
      <protection/>
    </xf>
    <xf numFmtId="165" fontId="35" fillId="31" borderId="19" xfId="34" applyFont="1" applyFill="1" applyBorder="1" applyAlignment="1" applyProtection="1">
      <alignment horizontal="center" vertical="center"/>
      <protection/>
    </xf>
    <xf numFmtId="165" fontId="107" fillId="31" borderId="19" xfId="34" applyFont="1" applyFill="1" applyBorder="1" applyAlignment="1" applyProtection="1">
      <alignment horizontal="center" vertical="center"/>
      <protection/>
    </xf>
    <xf numFmtId="165" fontId="106" fillId="31" borderId="19" xfId="34" applyFont="1" applyFill="1" applyBorder="1" applyAlignment="1" applyProtection="1">
      <alignment horizontal="center" vertical="center" wrapText="1" shrinkToFit="1"/>
      <protection/>
    </xf>
    <xf numFmtId="165" fontId="111" fillId="0" borderId="0" xfId="34" applyFont="1" applyFill="1" applyBorder="1" applyAlignment="1" applyProtection="1">
      <alignment horizontal="left" vertical="center"/>
      <protection/>
    </xf>
    <xf numFmtId="169" fontId="99" fillId="0" borderId="0" xfId="54" applyNumberFormat="1" applyFont="1" applyFill="1" applyBorder="1" applyAlignment="1" applyProtection="1">
      <alignment horizontal="center" vertical="center"/>
      <protection/>
    </xf>
    <xf numFmtId="168" fontId="97" fillId="0" borderId="0" xfId="34" applyNumberFormat="1" applyFont="1" applyFill="1" applyBorder="1" applyAlignment="1" applyProtection="1">
      <alignment horizontal="left" vertical="center"/>
      <protection/>
    </xf>
    <xf numFmtId="165" fontId="100" fillId="0" borderId="19" xfId="34" applyFont="1" applyFill="1" applyBorder="1" applyAlignment="1" applyProtection="1">
      <alignment vertical="center"/>
      <protection/>
    </xf>
    <xf numFmtId="165" fontId="100" fillId="0" borderId="18" xfId="34" applyFont="1" applyFill="1" applyBorder="1" applyAlignment="1" applyProtection="1">
      <alignment horizontal="left" vertical="center"/>
      <protection/>
    </xf>
    <xf numFmtId="165" fontId="30" fillId="0" borderId="18" xfId="34" applyFont="1" applyFill="1" applyBorder="1" applyAlignment="1" applyProtection="1">
      <alignment vertical="center"/>
      <protection/>
    </xf>
    <xf numFmtId="165" fontId="30" fillId="0" borderId="24" xfId="33" applyFont="1" applyFill="1" applyBorder="1" applyAlignment="1" applyProtection="1">
      <alignment vertical="center"/>
      <protection/>
    </xf>
    <xf numFmtId="165" fontId="30" fillId="0" borderId="11" xfId="34" applyFont="1" applyFill="1" applyBorder="1" applyAlignment="1" applyProtection="1">
      <alignment horizontal="left" vertical="center"/>
      <protection/>
    </xf>
    <xf numFmtId="165" fontId="30" fillId="0" borderId="11" xfId="33" applyFont="1" applyFill="1" applyBorder="1" applyAlignment="1" applyProtection="1">
      <alignment vertical="center"/>
      <protection/>
    </xf>
    <xf numFmtId="173" fontId="101" fillId="0" borderId="19" xfId="34" applyNumberFormat="1" applyFont="1" applyFill="1" applyBorder="1" applyAlignment="1" applyProtection="1">
      <alignment horizontal="left" vertical="center"/>
      <protection/>
    </xf>
    <xf numFmtId="173" fontId="101" fillId="0" borderId="18" xfId="34" applyNumberFormat="1" applyFont="1" applyFill="1" applyBorder="1" applyAlignment="1" applyProtection="1">
      <alignment horizontal="left" vertical="center"/>
      <protection/>
    </xf>
    <xf numFmtId="169" fontId="98" fillId="0" borderId="10" xfId="54" applyNumberFormat="1" applyFont="1" applyFill="1" applyBorder="1" applyAlignment="1" applyProtection="1">
      <alignment horizontal="center" vertical="center"/>
      <protection/>
    </xf>
    <xf numFmtId="169" fontId="98" fillId="0" borderId="12" xfId="54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167" fontId="99" fillId="0" borderId="17" xfId="34" applyNumberFormat="1" applyFont="1" applyFill="1" applyBorder="1" applyAlignment="1" applyProtection="1">
      <alignment horizontal="center" vertical="center"/>
      <protection/>
    </xf>
    <xf numFmtId="173" fontId="101" fillId="0" borderId="16" xfId="34" applyNumberFormat="1" applyFont="1" applyFill="1" applyBorder="1" applyAlignment="1" applyProtection="1">
      <alignment horizontal="left" vertical="center"/>
      <protection/>
    </xf>
    <xf numFmtId="173" fontId="101" fillId="0" borderId="17" xfId="34" applyNumberFormat="1" applyFont="1" applyFill="1" applyBorder="1" applyAlignment="1" applyProtection="1">
      <alignment horizontal="left" vertical="center"/>
      <protection/>
    </xf>
    <xf numFmtId="165" fontId="105" fillId="0" borderId="13" xfId="34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 wrapText="1"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68" fontId="97" fillId="0" borderId="14" xfId="34" applyNumberFormat="1" applyFont="1" applyFill="1" applyBorder="1" applyAlignment="1" applyProtection="1">
      <alignment horizontal="left" vertical="center"/>
      <protection/>
    </xf>
    <xf numFmtId="165" fontId="111" fillId="0" borderId="13" xfId="34" applyFont="1" applyFill="1" applyBorder="1" applyAlignment="1" applyProtection="1">
      <alignment horizontal="left" vertical="center"/>
      <protection/>
    </xf>
    <xf numFmtId="169" fontId="99" fillId="0" borderId="14" xfId="54" applyNumberFormat="1" applyFont="1" applyFill="1" applyBorder="1" applyAlignment="1" applyProtection="1">
      <alignment horizontal="center" vertical="center"/>
      <protection/>
    </xf>
    <xf numFmtId="164" fontId="7" fillId="0" borderId="14" xfId="63" applyNumberFormat="1" applyFont="1" applyFill="1" applyBorder="1" applyAlignment="1">
      <alignment horizontal="center" vertical="center" wrapText="1"/>
    </xf>
    <xf numFmtId="165" fontId="95" fillId="0" borderId="11" xfId="34" applyFont="1" applyFill="1" applyBorder="1" applyAlignment="1" applyProtection="1">
      <alignment horizontal="left" vertical="center"/>
      <protection/>
    </xf>
    <xf numFmtId="0" fontId="112" fillId="0" borderId="11" xfId="0" applyFont="1" applyBorder="1" applyAlignment="1">
      <alignment vertical="center" wrapText="1"/>
    </xf>
    <xf numFmtId="0" fontId="112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22" fillId="35" borderId="11" xfId="55" applyNumberFormat="1" applyFont="1" applyFill="1" applyBorder="1" applyAlignment="1">
      <alignment horizontal="left" vertical="top"/>
      <protection/>
    </xf>
    <xf numFmtId="166" fontId="94" fillId="0" borderId="18" xfId="65" applyFont="1" applyFill="1" applyBorder="1" applyAlignment="1" applyProtection="1">
      <alignment horizontal="left" vertical="center"/>
      <protection/>
    </xf>
    <xf numFmtId="166" fontId="94" fillId="0" borderId="19" xfId="65" applyFont="1" applyFill="1" applyBorder="1" applyAlignment="1" applyProtection="1">
      <alignment horizontal="left" vertical="center"/>
      <protection/>
    </xf>
    <xf numFmtId="168" fontId="97" fillId="0" borderId="18" xfId="34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165" fontId="107" fillId="0" borderId="29" xfId="34" applyFont="1" applyFill="1" applyBorder="1" applyAlignment="1" applyProtection="1">
      <alignment vertical="center"/>
      <protection/>
    </xf>
    <xf numFmtId="165" fontId="107" fillId="0" borderId="22" xfId="34" applyFont="1" applyFill="1" applyBorder="1" applyAlignment="1" applyProtection="1">
      <alignment vertical="center"/>
      <protection/>
    </xf>
    <xf numFmtId="165" fontId="107" fillId="0" borderId="11" xfId="34" applyFont="1" applyFill="1" applyBorder="1" applyAlignment="1" applyProtection="1">
      <alignment vertical="center"/>
      <protection/>
    </xf>
    <xf numFmtId="165" fontId="103" fillId="0" borderId="11" xfId="34" applyFont="1" applyFill="1" applyBorder="1" applyAlignment="1" applyProtection="1">
      <alignment vertical="center"/>
      <protection/>
    </xf>
    <xf numFmtId="165" fontId="101" fillId="0" borderId="31" xfId="34" applyFont="1" applyFill="1" applyBorder="1" applyAlignment="1" applyProtection="1">
      <alignment vertical="center"/>
      <protection/>
    </xf>
    <xf numFmtId="165" fontId="101" fillId="0" borderId="30" xfId="34" applyFont="1" applyFill="1" applyBorder="1" applyAlignment="1" applyProtection="1">
      <alignment vertical="center"/>
      <protection/>
    </xf>
    <xf numFmtId="168" fontId="97" fillId="0" borderId="19" xfId="34" applyNumberFormat="1" applyFont="1" applyFill="1" applyBorder="1" applyAlignment="1" applyProtection="1">
      <alignment horizontal="left" vertical="center"/>
      <protection/>
    </xf>
    <xf numFmtId="168" fontId="97" fillId="0" borderId="18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07" fillId="0" borderId="30" xfId="34" applyFont="1" applyFill="1" applyBorder="1" applyAlignment="1" applyProtection="1">
      <alignment vertical="center"/>
      <protection/>
    </xf>
    <xf numFmtId="165" fontId="107" fillId="0" borderId="34" xfId="34" applyFont="1" applyFill="1" applyBorder="1" applyAlignment="1" applyProtection="1">
      <alignment vertical="center"/>
      <protection/>
    </xf>
    <xf numFmtId="167" fontId="99" fillId="0" borderId="19" xfId="34" applyNumberFormat="1" applyFont="1" applyFill="1" applyBorder="1" applyAlignment="1" applyProtection="1">
      <alignment horizontal="center" vertical="center"/>
      <protection/>
    </xf>
    <xf numFmtId="167" fontId="99" fillId="0" borderId="18" xfId="34" applyNumberFormat="1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165" fontId="95" fillId="0" borderId="24" xfId="34" applyFont="1" applyFill="1" applyBorder="1" applyAlignment="1" applyProtection="1">
      <alignment horizontal="left" vertical="center"/>
      <protection/>
    </xf>
    <xf numFmtId="165" fontId="95" fillId="0" borderId="17" xfId="34" applyFont="1" applyFill="1" applyBorder="1" applyAlignment="1" applyProtection="1">
      <alignment horizontal="left" vertical="center" wrapText="1"/>
      <protection/>
    </xf>
    <xf numFmtId="165" fontId="95" fillId="0" borderId="11" xfId="34" applyFont="1" applyFill="1" applyBorder="1" applyAlignment="1" applyProtection="1">
      <alignment horizontal="left" vertical="center" wrapText="1"/>
      <protection/>
    </xf>
    <xf numFmtId="165" fontId="107" fillId="0" borderId="31" xfId="34" applyFont="1" applyFill="1" applyBorder="1" applyAlignment="1" applyProtection="1">
      <alignment vertical="center"/>
      <protection/>
    </xf>
    <xf numFmtId="1" fontId="99" fillId="0" borderId="28" xfId="34" applyNumberFormat="1" applyFont="1" applyFill="1" applyBorder="1" applyAlignment="1" applyProtection="1">
      <alignment horizontal="center" vertical="center"/>
      <protection/>
    </xf>
    <xf numFmtId="1" fontId="98" fillId="0" borderId="28" xfId="34" applyNumberFormat="1" applyFont="1" applyFill="1" applyBorder="1" applyAlignment="1" applyProtection="1">
      <alignment horizontal="center" vertical="center" wrapText="1"/>
      <protection/>
    </xf>
    <xf numFmtId="165" fontId="94" fillId="0" borderId="35" xfId="34" applyFont="1" applyFill="1" applyBorder="1" applyAlignment="1" applyProtection="1">
      <alignment horizontal="left" vertical="center"/>
      <protection/>
    </xf>
    <xf numFmtId="165" fontId="95" fillId="0" borderId="27" xfId="34" applyFont="1" applyFill="1" applyBorder="1" applyAlignment="1" applyProtection="1">
      <alignment horizontal="left" vertical="center"/>
      <protection/>
    </xf>
    <xf numFmtId="1" fontId="19" fillId="0" borderId="12" xfId="0" applyNumberFormat="1" applyFont="1" applyFill="1" applyBorder="1" applyAlignment="1">
      <alignment horizontal="center" vertical="center" wrapText="1"/>
    </xf>
    <xf numFmtId="0" fontId="26" fillId="35" borderId="11" xfId="55" applyNumberFormat="1" applyFont="1" applyFill="1" applyBorder="1" applyAlignment="1">
      <alignment horizontal="left" vertical="top"/>
      <protection/>
    </xf>
    <xf numFmtId="170" fontId="102" fillId="0" borderId="17" xfId="34" applyNumberFormat="1" applyFont="1" applyFill="1" applyBorder="1" applyAlignment="1" applyProtection="1">
      <alignment horizontal="center" vertical="center" wrapText="1"/>
      <protection/>
    </xf>
    <xf numFmtId="168" fontId="101" fillId="0" borderId="29" xfId="34" applyNumberFormat="1" applyFont="1" applyFill="1" applyBorder="1" applyAlignment="1" applyProtection="1">
      <alignment horizontal="left" vertical="center" wrapText="1"/>
      <protection/>
    </xf>
    <xf numFmtId="168" fontId="101" fillId="0" borderId="28" xfId="34" applyNumberFormat="1" applyFont="1" applyFill="1" applyBorder="1" applyAlignment="1" applyProtection="1">
      <alignment horizontal="left" vertical="center" wrapText="1"/>
      <protection/>
    </xf>
    <xf numFmtId="168" fontId="101" fillId="0" borderId="22" xfId="34" applyNumberFormat="1" applyFont="1" applyFill="1" applyBorder="1" applyAlignment="1" applyProtection="1">
      <alignment horizontal="left" vertical="center" wrapText="1"/>
      <protection/>
    </xf>
    <xf numFmtId="0" fontId="17" fillId="0" borderId="36" xfId="0" applyFont="1" applyFill="1" applyBorder="1" applyAlignment="1" applyProtection="1">
      <alignment horizontal="left" vertical="center" wrapText="1"/>
      <protection/>
    </xf>
    <xf numFmtId="0" fontId="17" fillId="0" borderId="37" xfId="0" applyFont="1" applyFill="1" applyBorder="1" applyAlignment="1" applyProtection="1">
      <alignment horizontal="left" vertical="center" wrapText="1"/>
      <protection/>
    </xf>
    <xf numFmtId="0" fontId="17" fillId="0" borderId="38" xfId="0" applyFont="1" applyFill="1" applyBorder="1" applyAlignment="1" applyProtection="1">
      <alignment horizontal="left" vertical="center" wrapText="1"/>
      <protection/>
    </xf>
    <xf numFmtId="165" fontId="107" fillId="0" borderId="39" xfId="34" applyFont="1" applyFill="1" applyBorder="1" applyAlignment="1" applyProtection="1">
      <alignment vertical="center"/>
      <protection/>
    </xf>
    <xf numFmtId="164" fontId="6" fillId="0" borderId="40" xfId="63" applyNumberFormat="1" applyFont="1" applyFill="1" applyBorder="1" applyAlignment="1">
      <alignment horizontal="center" vertical="center" wrapText="1"/>
    </xf>
    <xf numFmtId="165" fontId="107" fillId="0" borderId="41" xfId="34" applyFont="1" applyFill="1" applyBorder="1" applyAlignment="1" applyProtection="1">
      <alignment vertical="center"/>
      <protection/>
    </xf>
    <xf numFmtId="164" fontId="6" fillId="0" borderId="42" xfId="63" applyNumberFormat="1" applyFont="1" applyFill="1" applyBorder="1" applyAlignment="1">
      <alignment horizontal="center" vertical="center" wrapText="1"/>
    </xf>
    <xf numFmtId="165" fontId="101" fillId="0" borderId="41" xfId="34" applyFont="1" applyFill="1" applyBorder="1" applyAlignment="1" applyProtection="1">
      <alignment vertical="center"/>
      <protection/>
    </xf>
    <xf numFmtId="164" fontId="7" fillId="0" borderId="42" xfId="63" applyNumberFormat="1" applyFont="1" applyFill="1" applyBorder="1" applyAlignment="1">
      <alignment horizontal="center" vertical="center" wrapText="1"/>
    </xf>
    <xf numFmtId="165" fontId="28" fillId="0" borderId="41" xfId="34" applyFont="1" applyFill="1" applyBorder="1" applyAlignment="1" applyProtection="1">
      <alignment vertical="center"/>
      <protection/>
    </xf>
    <xf numFmtId="165" fontId="28" fillId="0" borderId="41" xfId="33" applyFont="1" applyFill="1" applyBorder="1" applyAlignment="1" applyProtection="1">
      <alignment vertical="center"/>
      <protection/>
    </xf>
    <xf numFmtId="165" fontId="2" fillId="0" borderId="41" xfId="33" applyFont="1" applyFill="1" applyBorder="1" applyAlignment="1" applyProtection="1">
      <alignment vertical="center"/>
      <protection/>
    </xf>
    <xf numFmtId="165" fontId="28" fillId="0" borderId="43" xfId="34" applyFont="1" applyFill="1" applyBorder="1" applyAlignment="1" applyProtection="1">
      <alignment horizontal="left" vertical="center"/>
      <protection/>
    </xf>
    <xf numFmtId="165" fontId="28" fillId="0" borderId="44" xfId="33" applyFont="1" applyFill="1" applyBorder="1" applyAlignment="1" applyProtection="1">
      <alignment vertical="center"/>
      <protection/>
    </xf>
    <xf numFmtId="167" fontId="98" fillId="0" borderId="45" xfId="34" applyNumberFormat="1" applyFont="1" applyFill="1" applyBorder="1" applyAlignment="1" applyProtection="1">
      <alignment horizontal="center" vertical="center"/>
      <protection/>
    </xf>
    <xf numFmtId="1" fontId="16" fillId="0" borderId="46" xfId="0" applyNumberFormat="1" applyFont="1" applyFill="1" applyBorder="1" applyAlignment="1" applyProtection="1">
      <alignment horizontal="center" vertical="center" wrapText="1"/>
      <protection/>
    </xf>
    <xf numFmtId="173" fontId="101" fillId="0" borderId="47" xfId="34" applyNumberFormat="1" applyFont="1" applyFill="1" applyBorder="1" applyAlignment="1" applyProtection="1">
      <alignment horizontal="left" vertical="center"/>
      <protection/>
    </xf>
    <xf numFmtId="164" fontId="6" fillId="0" borderId="48" xfId="63" applyNumberFormat="1" applyFont="1" applyFill="1" applyBorder="1" applyAlignment="1">
      <alignment horizontal="center" vertical="center" wrapText="1"/>
    </xf>
    <xf numFmtId="0" fontId="104" fillId="0" borderId="3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101" fillId="0" borderId="0" xfId="34" applyNumberFormat="1" applyFont="1" applyFill="1" applyBorder="1" applyAlignment="1" applyProtection="1">
      <alignment horizontal="left" vertical="center"/>
      <protection/>
    </xf>
    <xf numFmtId="165" fontId="30" fillId="0" borderId="13" xfId="33" applyFont="1" applyFill="1" applyBorder="1" applyAlignment="1" applyProtection="1">
      <alignment vertical="center"/>
      <protection/>
    </xf>
    <xf numFmtId="169" fontId="98" fillId="0" borderId="14" xfId="54" applyNumberFormat="1" applyFont="1" applyFill="1" applyBorder="1" applyAlignment="1" applyProtection="1">
      <alignment horizontal="center" vertical="center"/>
      <protection/>
    </xf>
    <xf numFmtId="164" fontId="6" fillId="0" borderId="14" xfId="63" applyNumberFormat="1" applyFont="1" applyFill="1" applyBorder="1" applyAlignment="1">
      <alignment horizontal="center" vertical="center" wrapText="1"/>
    </xf>
    <xf numFmtId="165" fontId="111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165" fontId="94" fillId="0" borderId="18" xfId="34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14" fillId="0" borderId="11" xfId="0" applyNumberFormat="1" applyFont="1" applyBorder="1" applyAlignment="1">
      <alignment horizontal="center" vertical="center" wrapText="1"/>
    </xf>
    <xf numFmtId="1" fontId="114" fillId="0" borderId="12" xfId="0" applyNumberFormat="1" applyFont="1" applyBorder="1" applyAlignment="1">
      <alignment horizontal="center" vertical="center" wrapText="1"/>
    </xf>
    <xf numFmtId="3" fontId="114" fillId="0" borderId="0" xfId="0" applyNumberFormat="1" applyFont="1" applyAlignment="1">
      <alignment/>
    </xf>
    <xf numFmtId="3" fontId="2" fillId="0" borderId="0" xfId="0" applyNumberFormat="1" applyFont="1" applyAlignment="1">
      <alignment vertical="center" wrapText="1"/>
    </xf>
    <xf numFmtId="0" fontId="93" fillId="0" borderId="11" xfId="0" applyFont="1" applyBorder="1" applyAlignment="1">
      <alignment horizontal="left" vertical="center" wrapText="1"/>
    </xf>
    <xf numFmtId="0" fontId="104" fillId="0" borderId="0" xfId="0" applyFont="1" applyFill="1" applyBorder="1" applyAlignment="1" applyProtection="1">
      <alignment horizontal="center" vertical="center" wrapText="1"/>
      <protection/>
    </xf>
    <xf numFmtId="165" fontId="37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04" fillId="31" borderId="11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2" fillId="0" borderId="14" xfId="0" applyFont="1" applyBorder="1" applyAlignment="1">
      <alignment horizontal="left" vertical="center" wrapText="1"/>
    </xf>
    <xf numFmtId="0" fontId="17" fillId="33" borderId="21" xfId="0" applyFont="1" applyFill="1" applyBorder="1" applyAlignment="1" applyProtection="1">
      <alignment horizontal="left" vertical="center" wrapText="1"/>
      <protection/>
    </xf>
    <xf numFmtId="0" fontId="17" fillId="33" borderId="49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168" fontId="97" fillId="0" borderId="18" xfId="34" applyNumberFormat="1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168" fontId="97" fillId="0" borderId="50" xfId="34" applyNumberFormat="1" applyFont="1" applyFill="1" applyBorder="1" applyAlignment="1" applyProtection="1">
      <alignment horizontal="left" vertical="center" wrapText="1"/>
      <protection/>
    </xf>
    <xf numFmtId="168" fontId="97" fillId="0" borderId="27" xfId="34" applyNumberFormat="1" applyFont="1" applyFill="1" applyBorder="1" applyAlignment="1" applyProtection="1">
      <alignment horizontal="left" vertical="center" wrapText="1"/>
      <protection/>
    </xf>
    <xf numFmtId="168" fontId="97" fillId="0" borderId="19" xfId="34" applyNumberFormat="1" applyFont="1" applyFill="1" applyBorder="1" applyAlignment="1" applyProtection="1">
      <alignment horizontal="left" vertical="center" wrapText="1"/>
      <protection/>
    </xf>
    <xf numFmtId="0" fontId="104" fillId="31" borderId="21" xfId="0" applyFont="1" applyFill="1" applyBorder="1" applyAlignment="1" applyProtection="1">
      <alignment horizontal="center" vertical="center" wrapText="1"/>
      <protection/>
    </xf>
    <xf numFmtId="0" fontId="104" fillId="31" borderId="49" xfId="0" applyFont="1" applyFill="1" applyBorder="1" applyAlignment="1" applyProtection="1">
      <alignment horizontal="center" vertical="center" wrapText="1"/>
      <protection/>
    </xf>
    <xf numFmtId="0" fontId="104" fillId="31" borderId="23" xfId="0" applyFont="1" applyFill="1" applyBorder="1" applyAlignment="1" applyProtection="1">
      <alignment horizontal="center" vertical="center" wrapText="1"/>
      <protection/>
    </xf>
    <xf numFmtId="0" fontId="115" fillId="0" borderId="11" xfId="34" applyNumberFormat="1" applyFont="1" applyFill="1" applyBorder="1" applyAlignment="1" applyProtection="1">
      <alignment horizontal="center" vertical="center"/>
      <protection/>
    </xf>
    <xf numFmtId="165" fontId="33" fillId="33" borderId="51" xfId="34" applyFont="1" applyFill="1" applyBorder="1" applyAlignment="1" applyProtection="1">
      <alignment horizontal="center" vertical="center"/>
      <protection/>
    </xf>
    <xf numFmtId="165" fontId="33" fillId="33" borderId="52" xfId="34" applyFont="1" applyFill="1" applyBorder="1" applyAlignment="1" applyProtection="1">
      <alignment horizontal="center" vertical="center"/>
      <protection/>
    </xf>
    <xf numFmtId="165" fontId="33" fillId="33" borderId="53" xfId="34" applyFont="1" applyFill="1" applyBorder="1" applyAlignment="1" applyProtection="1">
      <alignment horizontal="center" vertical="center"/>
      <protection/>
    </xf>
    <xf numFmtId="165" fontId="101" fillId="0" borderId="11" xfId="34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 horizontal="left" vertical="center" wrapText="1"/>
      <protection/>
    </xf>
    <xf numFmtId="165" fontId="98" fillId="37" borderId="17" xfId="34" applyFont="1" applyFill="1" applyBorder="1" applyAlignment="1" applyProtection="1">
      <alignment horizontal="center"/>
      <protection/>
    </xf>
    <xf numFmtId="165" fontId="98" fillId="37" borderId="30" xfId="34" applyFont="1" applyFill="1" applyBorder="1" applyAlignment="1" applyProtection="1">
      <alignment horizontal="center"/>
      <protection/>
    </xf>
    <xf numFmtId="165" fontId="98" fillId="37" borderId="28" xfId="34" applyFont="1" applyFill="1" applyBorder="1" applyAlignment="1" applyProtection="1">
      <alignment horizontal="center"/>
      <protection/>
    </xf>
    <xf numFmtId="165" fontId="98" fillId="37" borderId="16" xfId="34" applyFont="1" applyFill="1" applyBorder="1" applyAlignment="1" applyProtection="1">
      <alignment horizontal="center"/>
      <protection/>
    </xf>
    <xf numFmtId="165" fontId="98" fillId="37" borderId="31" xfId="34" applyFont="1" applyFill="1" applyBorder="1" applyAlignment="1" applyProtection="1">
      <alignment horizontal="center"/>
      <protection/>
    </xf>
    <xf numFmtId="165" fontId="98" fillId="37" borderId="29" xfId="34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 horizontal="left"/>
      <protection/>
    </xf>
    <xf numFmtId="165" fontId="107" fillId="0" borderId="18" xfId="34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65" fontId="101" fillId="0" borderId="18" xfId="34" applyFont="1" applyFill="1" applyBorder="1" applyAlignment="1" applyProtection="1">
      <alignment horizontal="right"/>
      <protection/>
    </xf>
    <xf numFmtId="49" fontId="110" fillId="0" borderId="18" xfId="34" applyNumberFormat="1" applyFont="1" applyFill="1" applyBorder="1" applyAlignment="1" applyProtection="1">
      <alignment horizontal="center" vertical="top" wrapText="1"/>
      <protection/>
    </xf>
    <xf numFmtId="165" fontId="34" fillId="33" borderId="11" xfId="34" applyFont="1" applyFill="1" applyBorder="1" applyAlignment="1" applyProtection="1">
      <alignment horizontal="center" wrapText="1" shrinkToFit="1"/>
      <protection/>
    </xf>
    <xf numFmtId="165" fontId="103" fillId="0" borderId="30" xfId="34" applyFont="1" applyFill="1" applyBorder="1" applyAlignment="1" applyProtection="1">
      <alignment horizontal="center" vertical="top" wrapText="1" shrinkToFit="1"/>
      <protection/>
    </xf>
    <xf numFmtId="165" fontId="110" fillId="0" borderId="18" xfId="34" applyFont="1" applyFill="1" applyBorder="1" applyAlignment="1" applyProtection="1">
      <alignment horizontal="center" vertical="top" wrapText="1"/>
      <protection/>
    </xf>
    <xf numFmtId="0" fontId="0" fillId="0" borderId="31" xfId="0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атчики" xfId="55"/>
    <cellStyle name="Обычный_Реле времен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customWidth="1"/>
    <col min="2" max="2" width="11.7109375" style="1" customWidth="1"/>
    <col min="3" max="3" width="17.8515625" style="1" customWidth="1"/>
    <col min="4" max="4" width="17.421875" style="1" customWidth="1"/>
    <col min="5" max="5" width="75.421875" style="2" customWidth="1"/>
    <col min="6" max="6" width="17.7109375" style="3" customWidth="1"/>
    <col min="7" max="7" width="9.8515625" style="4" customWidth="1"/>
    <col min="8" max="9" width="9.140625" style="4" customWidth="1"/>
    <col min="10" max="10" width="9.140625" style="312" customWidth="1"/>
    <col min="11" max="11" width="8.7109375" style="4" customWidth="1"/>
    <col min="12" max="13" width="9.140625" style="4" hidden="1" customWidth="1"/>
    <col min="14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310"/>
    </row>
    <row r="2" spans="1:10" ht="27.7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310"/>
    </row>
    <row r="3" spans="1:10" ht="15" customHeight="1">
      <c r="A3" s="322" t="s">
        <v>151</v>
      </c>
      <c r="B3" s="322"/>
      <c r="C3" s="322"/>
      <c r="D3" s="322"/>
      <c r="E3" s="322"/>
      <c r="F3" s="322"/>
      <c r="G3" s="5"/>
      <c r="H3" s="5"/>
      <c r="I3" s="5"/>
      <c r="J3" s="310"/>
    </row>
    <row r="4" spans="1:10" s="6" customFormat="1" ht="22.5">
      <c r="A4" s="77" t="s">
        <v>153</v>
      </c>
      <c r="B4" s="86">
        <v>1494</v>
      </c>
      <c r="C4" s="41">
        <f>B4*$M$9</f>
        <v>1419.3</v>
      </c>
      <c r="D4" s="41">
        <f>B4*$L$9</f>
        <v>1344.6000000000001</v>
      </c>
      <c r="E4" s="44" t="s">
        <v>143</v>
      </c>
      <c r="F4" s="43" t="s">
        <v>115</v>
      </c>
      <c r="G4" s="9"/>
      <c r="H4" s="9"/>
      <c r="I4" s="9"/>
      <c r="J4" s="311"/>
    </row>
    <row r="5" spans="1:10" s="6" customFormat="1" ht="15">
      <c r="A5" s="79" t="s">
        <v>824</v>
      </c>
      <c r="B5" s="97">
        <v>1601</v>
      </c>
      <c r="C5" s="41">
        <f aca="true" t="shared" si="0" ref="C5:C22">B5*$M$9</f>
        <v>1520.9499999999998</v>
      </c>
      <c r="D5" s="41">
        <f aca="true" t="shared" si="1" ref="D5:D22">B5*$L$9</f>
        <v>1440.9</v>
      </c>
      <c r="E5" s="44" t="s">
        <v>825</v>
      </c>
      <c r="F5" s="11" t="s">
        <v>105</v>
      </c>
      <c r="G5" s="9"/>
      <c r="H5" s="9"/>
      <c r="I5" s="9"/>
      <c r="J5" s="311"/>
    </row>
    <row r="6" spans="1:10" s="6" customFormat="1" ht="15">
      <c r="A6" s="79" t="s">
        <v>157</v>
      </c>
      <c r="B6" s="99">
        <v>1494</v>
      </c>
      <c r="C6" s="41">
        <f t="shared" si="0"/>
        <v>1419.3</v>
      </c>
      <c r="D6" s="41">
        <f t="shared" si="1"/>
        <v>1344.6000000000001</v>
      </c>
      <c r="E6" s="44" t="s">
        <v>826</v>
      </c>
      <c r="F6" s="11" t="s">
        <v>105</v>
      </c>
      <c r="G6" s="9"/>
      <c r="H6" s="9"/>
      <c r="I6" s="9"/>
      <c r="J6" s="311"/>
    </row>
    <row r="7" spans="1:10" s="6" customFormat="1" ht="33.75">
      <c r="A7" s="77" t="s">
        <v>136</v>
      </c>
      <c r="B7" s="100">
        <v>1775</v>
      </c>
      <c r="C7" s="41">
        <f t="shared" si="0"/>
        <v>1686.25</v>
      </c>
      <c r="D7" s="41">
        <f t="shared" si="1"/>
        <v>1597.5</v>
      </c>
      <c r="E7" s="44" t="s">
        <v>144</v>
      </c>
      <c r="F7" s="43" t="s">
        <v>115</v>
      </c>
      <c r="G7" s="9"/>
      <c r="H7" s="9"/>
      <c r="I7" s="9"/>
      <c r="J7" s="311"/>
    </row>
    <row r="8" spans="1:10" s="6" customFormat="1" ht="15">
      <c r="A8" s="79" t="s">
        <v>158</v>
      </c>
      <c r="B8" s="99">
        <v>1995</v>
      </c>
      <c r="C8" s="41">
        <f t="shared" si="0"/>
        <v>1895.25</v>
      </c>
      <c r="D8" s="41">
        <f t="shared" si="1"/>
        <v>1795.5</v>
      </c>
      <c r="E8" s="44" t="s">
        <v>822</v>
      </c>
      <c r="F8" s="11" t="s">
        <v>105</v>
      </c>
      <c r="G8" s="9"/>
      <c r="H8" s="9"/>
      <c r="I8" s="9"/>
      <c r="J8" s="311"/>
    </row>
    <row r="9" spans="1:13" s="6" customFormat="1" ht="33.75">
      <c r="A9" s="76" t="s">
        <v>152</v>
      </c>
      <c r="B9" s="101">
        <v>1251</v>
      </c>
      <c r="C9" s="41">
        <f t="shared" si="0"/>
        <v>1188.45</v>
      </c>
      <c r="D9" s="41">
        <f t="shared" si="1"/>
        <v>1125.9</v>
      </c>
      <c r="E9" s="44" t="s">
        <v>142</v>
      </c>
      <c r="F9" s="11" t="s">
        <v>105</v>
      </c>
      <c r="G9" s="9"/>
      <c r="H9" s="9"/>
      <c r="I9" s="9"/>
      <c r="J9" s="311"/>
      <c r="L9" s="6">
        <v>0.9</v>
      </c>
      <c r="M9" s="6">
        <v>0.95</v>
      </c>
    </row>
    <row r="10" spans="1:13" s="6" customFormat="1" ht="15">
      <c r="A10" s="76" t="s">
        <v>823</v>
      </c>
      <c r="B10" s="101">
        <v>1251</v>
      </c>
      <c r="C10" s="41">
        <f t="shared" si="0"/>
        <v>1188.45</v>
      </c>
      <c r="D10" s="41">
        <f t="shared" si="1"/>
        <v>1125.9</v>
      </c>
      <c r="E10" s="44" t="s">
        <v>825</v>
      </c>
      <c r="F10" s="11" t="s">
        <v>105</v>
      </c>
      <c r="G10" s="9"/>
      <c r="H10" s="9"/>
      <c r="I10" s="9"/>
      <c r="J10" s="311"/>
      <c r="L10" s="6">
        <v>0.9</v>
      </c>
      <c r="M10" s="6">
        <v>0.95</v>
      </c>
    </row>
    <row r="11" spans="1:10" s="12" customFormat="1" ht="15">
      <c r="A11" s="79" t="s">
        <v>837</v>
      </c>
      <c r="B11" s="92">
        <v>1496</v>
      </c>
      <c r="C11" s="41">
        <f t="shared" si="0"/>
        <v>1421.2</v>
      </c>
      <c r="D11" s="41">
        <f t="shared" si="1"/>
        <v>1346.4</v>
      </c>
      <c r="E11" s="44" t="s">
        <v>838</v>
      </c>
      <c r="F11" s="11" t="s">
        <v>105</v>
      </c>
      <c r="G11" s="14"/>
      <c r="H11" s="9"/>
      <c r="I11" s="15"/>
      <c r="J11" s="311"/>
    </row>
    <row r="12" spans="1:10" s="12" customFormat="1" ht="33.75">
      <c r="A12" s="79" t="s">
        <v>154</v>
      </c>
      <c r="B12" s="92">
        <v>1709</v>
      </c>
      <c r="C12" s="41">
        <f t="shared" si="0"/>
        <v>1623.55</v>
      </c>
      <c r="D12" s="41">
        <f t="shared" si="1"/>
        <v>1538.1000000000001</v>
      </c>
      <c r="E12" s="44" t="s">
        <v>373</v>
      </c>
      <c r="F12" s="11" t="s">
        <v>105</v>
      </c>
      <c r="G12" s="14"/>
      <c r="H12" s="9"/>
      <c r="I12" s="15"/>
      <c r="J12" s="311"/>
    </row>
    <row r="13" spans="1:10" s="6" customFormat="1" ht="15">
      <c r="A13" s="79" t="s">
        <v>876</v>
      </c>
      <c r="B13" s="99">
        <v>1874</v>
      </c>
      <c r="C13" s="41">
        <f t="shared" si="0"/>
        <v>1780.3</v>
      </c>
      <c r="D13" s="41">
        <f t="shared" si="1"/>
        <v>1686.6000000000001</v>
      </c>
      <c r="E13" s="44" t="s">
        <v>822</v>
      </c>
      <c r="F13" s="11" t="s">
        <v>105</v>
      </c>
      <c r="G13" s="9"/>
      <c r="H13" s="9"/>
      <c r="I13" s="9"/>
      <c r="J13" s="311"/>
    </row>
    <row r="14" spans="1:10" s="12" customFormat="1" ht="33.75">
      <c r="A14" s="79" t="s">
        <v>137</v>
      </c>
      <c r="B14" s="92">
        <v>1532</v>
      </c>
      <c r="C14" s="41">
        <f t="shared" si="0"/>
        <v>1455.3999999999999</v>
      </c>
      <c r="D14" s="41">
        <f t="shared" si="1"/>
        <v>1378.8</v>
      </c>
      <c r="E14" s="44" t="s">
        <v>145</v>
      </c>
      <c r="F14" s="11" t="s">
        <v>105</v>
      </c>
      <c r="G14" s="14"/>
      <c r="H14" s="9"/>
      <c r="I14" s="15"/>
      <c r="J14" s="311"/>
    </row>
    <row r="15" spans="1:10" s="12" customFormat="1" ht="15.75">
      <c r="A15" s="77" t="s">
        <v>138</v>
      </c>
      <c r="B15" s="98">
        <v>1371</v>
      </c>
      <c r="C15" s="41">
        <f t="shared" si="0"/>
        <v>1302.45</v>
      </c>
      <c r="D15" s="41">
        <f t="shared" si="1"/>
        <v>1233.9</v>
      </c>
      <c r="E15" s="44" t="s">
        <v>146</v>
      </c>
      <c r="F15" s="43" t="s">
        <v>115</v>
      </c>
      <c r="G15" s="14"/>
      <c r="H15" s="9"/>
      <c r="I15" s="15"/>
      <c r="J15" s="311"/>
    </row>
    <row r="16" spans="1:10" s="12" customFormat="1" ht="15.75">
      <c r="A16" s="80" t="s">
        <v>139</v>
      </c>
      <c r="B16" s="86">
        <v>1465</v>
      </c>
      <c r="C16" s="41">
        <f t="shared" si="0"/>
        <v>1391.75</v>
      </c>
      <c r="D16" s="41">
        <f t="shared" si="1"/>
        <v>1318.5</v>
      </c>
      <c r="E16" s="44" t="s">
        <v>147</v>
      </c>
      <c r="F16" s="43" t="s">
        <v>115</v>
      </c>
      <c r="G16" s="14"/>
      <c r="H16" s="9"/>
      <c r="I16" s="15"/>
      <c r="J16" s="311"/>
    </row>
    <row r="17" spans="1:10" s="12" customFormat="1" ht="22.5">
      <c r="A17" s="88" t="s">
        <v>160</v>
      </c>
      <c r="B17" s="86">
        <v>1670</v>
      </c>
      <c r="C17" s="41">
        <f t="shared" si="0"/>
        <v>1586.5</v>
      </c>
      <c r="D17" s="41">
        <f t="shared" si="1"/>
        <v>1503</v>
      </c>
      <c r="E17" s="44" t="s">
        <v>148</v>
      </c>
      <c r="F17" s="43" t="s">
        <v>115</v>
      </c>
      <c r="G17" s="14"/>
      <c r="H17" s="9"/>
      <c r="I17" s="15"/>
      <c r="J17" s="311"/>
    </row>
    <row r="18" spans="1:10" s="12" customFormat="1" ht="22.5">
      <c r="A18" s="108" t="s">
        <v>159</v>
      </c>
      <c r="B18" s="87">
        <v>1773</v>
      </c>
      <c r="C18" s="41">
        <f t="shared" si="0"/>
        <v>1684.35</v>
      </c>
      <c r="D18" s="41">
        <f t="shared" si="1"/>
        <v>1595.7</v>
      </c>
      <c r="E18" s="44" t="s">
        <v>832</v>
      </c>
      <c r="F18" s="11" t="s">
        <v>105</v>
      </c>
      <c r="G18" s="14"/>
      <c r="H18" s="9"/>
      <c r="I18" s="15"/>
      <c r="J18" s="311"/>
    </row>
    <row r="19" spans="1:10" s="12" customFormat="1" ht="15">
      <c r="A19" s="109" t="s">
        <v>820</v>
      </c>
      <c r="B19" s="273">
        <v>1532</v>
      </c>
      <c r="C19" s="41">
        <f t="shared" si="0"/>
        <v>1455.3999999999999</v>
      </c>
      <c r="D19" s="41">
        <f t="shared" si="1"/>
        <v>1378.8</v>
      </c>
      <c r="E19" s="44" t="s">
        <v>821</v>
      </c>
      <c r="F19" s="11" t="s">
        <v>105</v>
      </c>
      <c r="G19" s="14"/>
      <c r="H19" s="9"/>
      <c r="I19" s="15"/>
      <c r="J19" s="311"/>
    </row>
    <row r="20" spans="1:10" s="12" customFormat="1" ht="15.75" customHeight="1">
      <c r="A20" s="245" t="s">
        <v>140</v>
      </c>
      <c r="B20" s="274">
        <v>1604</v>
      </c>
      <c r="C20" s="41">
        <f t="shared" si="0"/>
        <v>1523.8</v>
      </c>
      <c r="D20" s="41">
        <f t="shared" si="1"/>
        <v>1443.6000000000001</v>
      </c>
      <c r="E20" s="44" t="s">
        <v>149</v>
      </c>
      <c r="F20" s="43" t="s">
        <v>115</v>
      </c>
      <c r="G20" s="14"/>
      <c r="H20" s="9"/>
      <c r="I20" s="15"/>
      <c r="J20" s="311"/>
    </row>
    <row r="21" spans="1:10" s="6" customFormat="1" ht="22.5">
      <c r="A21" s="275" t="s">
        <v>141</v>
      </c>
      <c r="B21" s="93">
        <v>1371</v>
      </c>
      <c r="C21" s="41">
        <f t="shared" si="0"/>
        <v>1302.45</v>
      </c>
      <c r="D21" s="41">
        <f t="shared" si="1"/>
        <v>1233.9</v>
      </c>
      <c r="E21" s="44" t="s">
        <v>150</v>
      </c>
      <c r="F21" s="63" t="s">
        <v>105</v>
      </c>
      <c r="G21" s="9"/>
      <c r="H21" s="9"/>
      <c r="I21" s="9"/>
      <c r="J21" s="311"/>
    </row>
    <row r="22" spans="1:10" s="6" customFormat="1" ht="18.75" customHeight="1">
      <c r="A22" s="91" t="s">
        <v>155</v>
      </c>
      <c r="B22" s="94">
        <v>1376</v>
      </c>
      <c r="C22" s="41">
        <f t="shared" si="0"/>
        <v>1307.2</v>
      </c>
      <c r="D22" s="41">
        <f t="shared" si="1"/>
        <v>1238.4</v>
      </c>
      <c r="E22" s="44" t="s">
        <v>807</v>
      </c>
      <c r="F22" s="11" t="s">
        <v>105</v>
      </c>
      <c r="G22" s="9"/>
      <c r="H22" s="9"/>
      <c r="I22" s="9"/>
      <c r="J22" s="311"/>
    </row>
    <row r="23" spans="1:10" ht="13.5">
      <c r="A23" s="50"/>
      <c r="B23" s="50"/>
      <c r="C23" s="50"/>
      <c r="D23" s="50"/>
      <c r="E23" s="51"/>
      <c r="F23" s="29"/>
      <c r="G23" s="5"/>
      <c r="H23" s="5"/>
      <c r="I23" s="5"/>
      <c r="J23" s="311"/>
    </row>
    <row r="24" spans="1:10" ht="14.25" customHeight="1">
      <c r="A24" s="322" t="s">
        <v>162</v>
      </c>
      <c r="B24" s="322"/>
      <c r="C24" s="322"/>
      <c r="D24" s="322"/>
      <c r="E24" s="322"/>
      <c r="F24" s="322"/>
      <c r="G24" s="5"/>
      <c r="H24" s="17"/>
      <c r="I24" s="5"/>
      <c r="J24" s="311"/>
    </row>
    <row r="25" spans="1:10" s="6" customFormat="1" ht="22.5">
      <c r="A25" s="104" t="s">
        <v>166</v>
      </c>
      <c r="B25" s="105">
        <v>1565</v>
      </c>
      <c r="C25" s="42">
        <f aca="true" t="shared" si="2" ref="C25:C30">B25*$M$9</f>
        <v>1486.75</v>
      </c>
      <c r="D25" s="42">
        <f aca="true" t="shared" si="3" ref="D25:D30">B25*$L$9</f>
        <v>1408.5</v>
      </c>
      <c r="E25" s="44" t="s">
        <v>163</v>
      </c>
      <c r="F25" s="43" t="s">
        <v>115</v>
      </c>
      <c r="G25" s="9"/>
      <c r="H25" s="9"/>
      <c r="I25" s="9"/>
      <c r="J25" s="311"/>
    </row>
    <row r="26" spans="1:10" s="6" customFormat="1" ht="22.5">
      <c r="A26" s="78" t="s">
        <v>167</v>
      </c>
      <c r="B26" s="106">
        <v>1896</v>
      </c>
      <c r="C26" s="42">
        <f t="shared" si="2"/>
        <v>1801.1999999999998</v>
      </c>
      <c r="D26" s="42">
        <f t="shared" si="3"/>
        <v>1706.4</v>
      </c>
      <c r="E26" s="44" t="s">
        <v>164</v>
      </c>
      <c r="F26" s="49" t="s">
        <v>115</v>
      </c>
      <c r="G26" s="9"/>
      <c r="H26" s="9"/>
      <c r="I26" s="9"/>
      <c r="J26" s="311"/>
    </row>
    <row r="27" spans="1:10" s="6" customFormat="1" ht="22.5">
      <c r="A27" s="78" t="s">
        <v>168</v>
      </c>
      <c r="B27" s="107">
        <v>1978</v>
      </c>
      <c r="C27" s="42">
        <f t="shared" si="2"/>
        <v>1879.1</v>
      </c>
      <c r="D27" s="42">
        <f t="shared" si="3"/>
        <v>1780.2</v>
      </c>
      <c r="E27" s="44" t="s">
        <v>165</v>
      </c>
      <c r="F27" s="49" t="s">
        <v>115</v>
      </c>
      <c r="G27" s="9"/>
      <c r="H27" s="15"/>
      <c r="I27" s="9"/>
      <c r="J27" s="311"/>
    </row>
    <row r="28" spans="1:10" s="6" customFormat="1" ht="22.5">
      <c r="A28" s="309" t="s">
        <v>874</v>
      </c>
      <c r="B28" s="267">
        <v>1978</v>
      </c>
      <c r="C28" s="42">
        <f t="shared" si="2"/>
        <v>1879.1</v>
      </c>
      <c r="D28" s="42">
        <f t="shared" si="3"/>
        <v>1780.2</v>
      </c>
      <c r="E28" s="44" t="s">
        <v>165</v>
      </c>
      <c r="F28" s="11" t="s">
        <v>105</v>
      </c>
      <c r="G28" s="9"/>
      <c r="H28" s="15"/>
      <c r="I28" s="9"/>
      <c r="J28" s="311"/>
    </row>
    <row r="29" spans="1:10" s="6" customFormat="1" ht="15">
      <c r="A29" s="108" t="s">
        <v>884</v>
      </c>
      <c r="B29" s="40">
        <v>1467</v>
      </c>
      <c r="C29" s="42">
        <f t="shared" si="2"/>
        <v>1393.6499999999999</v>
      </c>
      <c r="D29" s="42">
        <f t="shared" si="3"/>
        <v>1320.3</v>
      </c>
      <c r="E29" s="44" t="s">
        <v>831</v>
      </c>
      <c r="F29" s="11" t="s">
        <v>105</v>
      </c>
      <c r="G29" s="9"/>
      <c r="H29" s="9"/>
      <c r="I29" s="9"/>
      <c r="J29" s="311"/>
    </row>
    <row r="30" spans="1:10" s="6" customFormat="1" ht="15">
      <c r="A30" s="109" t="s">
        <v>169</v>
      </c>
      <c r="B30" s="40">
        <v>1505</v>
      </c>
      <c r="C30" s="42">
        <f t="shared" si="2"/>
        <v>1429.75</v>
      </c>
      <c r="D30" s="42">
        <f t="shared" si="3"/>
        <v>1354.5</v>
      </c>
      <c r="E30" s="44" t="s">
        <v>926</v>
      </c>
      <c r="F30" s="11" t="s">
        <v>105</v>
      </c>
      <c r="G30" s="9"/>
      <c r="H30" s="9"/>
      <c r="I30" s="9"/>
      <c r="J30" s="311"/>
    </row>
    <row r="31" spans="1:10" s="6" customFormat="1" ht="15">
      <c r="A31" s="109" t="s">
        <v>928</v>
      </c>
      <c r="B31" s="40">
        <v>1656</v>
      </c>
      <c r="C31" s="42">
        <f>B31*$M$9</f>
        <v>1573.1999999999998</v>
      </c>
      <c r="D31" s="42">
        <f>B31*$L$9</f>
        <v>1490.4</v>
      </c>
      <c r="E31" s="44" t="s">
        <v>926</v>
      </c>
      <c r="F31" s="11" t="s">
        <v>105</v>
      </c>
      <c r="G31" s="9"/>
      <c r="H31" s="9"/>
      <c r="I31" s="9"/>
      <c r="J31" s="311"/>
    </row>
    <row r="32" spans="1:10" ht="15" customHeight="1">
      <c r="A32" s="17"/>
      <c r="B32" s="17"/>
      <c r="C32" s="17"/>
      <c r="D32" s="17"/>
      <c r="E32" s="17"/>
      <c r="F32" s="17"/>
      <c r="G32" s="5"/>
      <c r="H32" s="5"/>
      <c r="I32" s="5"/>
      <c r="J32" s="311"/>
    </row>
    <row r="33" spans="1:10" ht="14.25">
      <c r="A33" s="322" t="s">
        <v>170</v>
      </c>
      <c r="B33" s="322"/>
      <c r="C33" s="322"/>
      <c r="D33" s="322"/>
      <c r="E33" s="322"/>
      <c r="F33" s="322"/>
      <c r="G33" s="5"/>
      <c r="H33" s="5"/>
      <c r="I33" s="5"/>
      <c r="J33" s="311"/>
    </row>
    <row r="34" spans="1:10" s="6" customFormat="1" ht="33.75">
      <c r="A34" s="109" t="s">
        <v>852</v>
      </c>
      <c r="B34" s="40">
        <v>1597</v>
      </c>
      <c r="C34" s="42">
        <f>B34*$M$9</f>
        <v>1517.1499999999999</v>
      </c>
      <c r="D34" s="42">
        <f>B34*$L$9</f>
        <v>1437.3</v>
      </c>
      <c r="E34" s="44" t="s">
        <v>806</v>
      </c>
      <c r="F34" s="11" t="s">
        <v>105</v>
      </c>
      <c r="J34" s="311"/>
    </row>
    <row r="35" spans="1:10" s="6" customFormat="1" ht="33.75">
      <c r="A35" s="109" t="s">
        <v>171</v>
      </c>
      <c r="B35" s="40">
        <v>1451</v>
      </c>
      <c r="C35" s="42">
        <f>B35*$M$9</f>
        <v>1378.45</v>
      </c>
      <c r="D35" s="42">
        <f>B35*$L$9</f>
        <v>1305.9</v>
      </c>
      <c r="E35" s="44" t="s">
        <v>806</v>
      </c>
      <c r="F35" s="11" t="s">
        <v>105</v>
      </c>
      <c r="J35" s="311"/>
    </row>
    <row r="36" spans="1:10" s="6" customFormat="1" ht="33.75">
      <c r="A36" s="109" t="s">
        <v>927</v>
      </c>
      <c r="B36" s="40">
        <v>1596</v>
      </c>
      <c r="C36" s="42">
        <f>B36*$M$9</f>
        <v>1516.1999999999998</v>
      </c>
      <c r="D36" s="42">
        <f>B36*$L$9</f>
        <v>1436.4</v>
      </c>
      <c r="E36" s="44" t="s">
        <v>806</v>
      </c>
      <c r="F36" s="11" t="s">
        <v>105</v>
      </c>
      <c r="J36" s="311"/>
    </row>
    <row r="37" spans="1:10" s="6" customFormat="1" ht="38.25" customHeight="1">
      <c r="A37" s="109" t="s">
        <v>172</v>
      </c>
      <c r="B37" s="38">
        <v>1596</v>
      </c>
      <c r="C37" s="42">
        <f>B37*$M$9</f>
        <v>1516.1999999999998</v>
      </c>
      <c r="D37" s="42">
        <f>B37*$L$9</f>
        <v>1436.4</v>
      </c>
      <c r="E37" s="44" t="s">
        <v>883</v>
      </c>
      <c r="F37" s="11" t="s">
        <v>105</v>
      </c>
      <c r="J37" s="311"/>
    </row>
    <row r="38" spans="1:10" s="6" customFormat="1" ht="22.5">
      <c r="A38" s="110" t="s">
        <v>173</v>
      </c>
      <c r="B38" s="39">
        <v>1596</v>
      </c>
      <c r="C38" s="42">
        <f>B38*$M$9</f>
        <v>1516.1999999999998</v>
      </c>
      <c r="D38" s="42">
        <f>B38*$L$9</f>
        <v>1436.4</v>
      </c>
      <c r="E38" s="44" t="s">
        <v>924</v>
      </c>
      <c r="F38" s="49" t="s">
        <v>115</v>
      </c>
      <c r="J38" s="311"/>
    </row>
    <row r="39" ht="13.5">
      <c r="J39" s="311"/>
    </row>
    <row r="40" spans="1:10" ht="14.25">
      <c r="A40" s="322" t="s">
        <v>174</v>
      </c>
      <c r="B40" s="322"/>
      <c r="C40" s="322"/>
      <c r="D40" s="322"/>
      <c r="E40" s="322"/>
      <c r="F40" s="322"/>
      <c r="J40" s="311"/>
    </row>
    <row r="41" spans="1:10" s="6" customFormat="1" ht="15.75">
      <c r="A41" s="112" t="s">
        <v>178</v>
      </c>
      <c r="B41" s="48">
        <v>893</v>
      </c>
      <c r="C41" s="47">
        <f>B41*M9</f>
        <v>848.3499999999999</v>
      </c>
      <c r="D41" s="47">
        <f>B41*L9</f>
        <v>803.7</v>
      </c>
      <c r="E41" s="44" t="s">
        <v>179</v>
      </c>
      <c r="F41" s="113" t="s">
        <v>115</v>
      </c>
      <c r="H41" s="16"/>
      <c r="J41" s="311"/>
    </row>
    <row r="42" spans="1:10" s="6" customFormat="1" ht="15.75">
      <c r="A42" s="114" t="s">
        <v>999</v>
      </c>
      <c r="B42" s="48">
        <v>998</v>
      </c>
      <c r="C42" s="47">
        <f>B42*M10</f>
        <v>948.0999999999999</v>
      </c>
      <c r="D42" s="47">
        <f>B42*L10</f>
        <v>898.2</v>
      </c>
      <c r="E42" s="44" t="s">
        <v>1000</v>
      </c>
      <c r="F42" s="113" t="s">
        <v>115</v>
      </c>
      <c r="H42" s="16"/>
      <c r="J42" s="311"/>
    </row>
    <row r="43" spans="1:10" s="6" customFormat="1" ht="15.75">
      <c r="A43" s="114" t="s">
        <v>180</v>
      </c>
      <c r="B43" s="39">
        <v>315</v>
      </c>
      <c r="C43" s="42">
        <f>B43*M9</f>
        <v>299.25</v>
      </c>
      <c r="D43" s="42">
        <f>B43*L9</f>
        <v>283.5</v>
      </c>
      <c r="E43" s="44" t="s">
        <v>181</v>
      </c>
      <c r="F43" s="49" t="s">
        <v>115</v>
      </c>
      <c r="H43" s="16"/>
      <c r="J43" s="311"/>
    </row>
    <row r="44" ht="13.5">
      <c r="J44" s="311"/>
    </row>
    <row r="45" spans="1:10" ht="14.25">
      <c r="A45" s="322" t="s">
        <v>175</v>
      </c>
      <c r="B45" s="322"/>
      <c r="C45" s="322"/>
      <c r="D45" s="322"/>
      <c r="E45" s="322"/>
      <c r="F45" s="322"/>
      <c r="G45" s="5"/>
      <c r="H45" s="17"/>
      <c r="I45" s="5"/>
      <c r="J45" s="311"/>
    </row>
    <row r="46" spans="1:10" s="6" customFormat="1" ht="22.5">
      <c r="A46" s="116" t="s">
        <v>182</v>
      </c>
      <c r="B46" s="39">
        <v>1386</v>
      </c>
      <c r="C46" s="42">
        <f>B46*$M$9</f>
        <v>1316.7</v>
      </c>
      <c r="D46" s="42">
        <f>B46*$L$9</f>
        <v>1247.4</v>
      </c>
      <c r="E46" s="44" t="s">
        <v>185</v>
      </c>
      <c r="F46" s="49" t="s">
        <v>115</v>
      </c>
      <c r="J46" s="311"/>
    </row>
    <row r="47" spans="1:10" s="6" customFormat="1" ht="15">
      <c r="A47" s="117" t="s">
        <v>854</v>
      </c>
      <c r="B47" s="40">
        <v>1386</v>
      </c>
      <c r="C47" s="42">
        <f>B47*$M$9</f>
        <v>1316.7</v>
      </c>
      <c r="D47" s="42">
        <f>B47*$L$9</f>
        <v>1247.4</v>
      </c>
      <c r="E47" s="44" t="s">
        <v>161</v>
      </c>
      <c r="F47" s="11" t="s">
        <v>105</v>
      </c>
      <c r="J47" s="311"/>
    </row>
    <row r="48" spans="1:10" s="6" customFormat="1" ht="15">
      <c r="A48" s="117" t="s">
        <v>183</v>
      </c>
      <c r="B48" s="40">
        <v>1386</v>
      </c>
      <c r="C48" s="42">
        <f>B48*$M$9</f>
        <v>1316.7</v>
      </c>
      <c r="D48" s="42">
        <f>B48*$L$9</f>
        <v>1247.4</v>
      </c>
      <c r="E48" s="44" t="s">
        <v>161</v>
      </c>
      <c r="F48" s="11" t="s">
        <v>105</v>
      </c>
      <c r="J48" s="311"/>
    </row>
    <row r="49" spans="1:10" s="6" customFormat="1" ht="22.5">
      <c r="A49" s="117" t="s">
        <v>184</v>
      </c>
      <c r="B49" s="40">
        <v>1701</v>
      </c>
      <c r="C49" s="42">
        <f>B49*$M$9</f>
        <v>1615.9499999999998</v>
      </c>
      <c r="D49" s="42">
        <f>B49*$L$9</f>
        <v>1530.9</v>
      </c>
      <c r="E49" s="44" t="s">
        <v>808</v>
      </c>
      <c r="F49" s="11" t="s">
        <v>105</v>
      </c>
      <c r="J49" s="311"/>
    </row>
    <row r="50" spans="1:10" ht="13.5">
      <c r="A50" s="115"/>
      <c r="B50" s="27"/>
      <c r="C50" s="27"/>
      <c r="D50" s="27"/>
      <c r="E50" s="28"/>
      <c r="F50" s="29"/>
      <c r="J50" s="311"/>
    </row>
    <row r="51" spans="1:10" ht="14.25">
      <c r="A51" s="322" t="s">
        <v>176</v>
      </c>
      <c r="B51" s="322"/>
      <c r="C51" s="322"/>
      <c r="D51" s="322"/>
      <c r="E51" s="322"/>
      <c r="F51" s="322"/>
      <c r="J51" s="311"/>
    </row>
    <row r="52" spans="1:10" ht="15.75">
      <c r="A52" s="24" t="s">
        <v>186</v>
      </c>
      <c r="B52" s="54">
        <v>1443</v>
      </c>
      <c r="C52" s="55">
        <f>B52*$M$9</f>
        <v>1370.85</v>
      </c>
      <c r="D52" s="55">
        <f>B52*$L$9</f>
        <v>1298.7</v>
      </c>
      <c r="E52" s="118" t="s">
        <v>188</v>
      </c>
      <c r="F52" s="49" t="s">
        <v>115</v>
      </c>
      <c r="G52" s="5"/>
      <c r="J52" s="311"/>
    </row>
    <row r="53" spans="1:10" ht="15.75">
      <c r="A53" s="24" t="s">
        <v>187</v>
      </c>
      <c r="B53" s="54">
        <v>1604</v>
      </c>
      <c r="C53" s="55">
        <f>B53*$M$9</f>
        <v>1523.8</v>
      </c>
      <c r="D53" s="55">
        <f>B53*$L$9</f>
        <v>1443.6000000000001</v>
      </c>
      <c r="E53" s="119" t="s">
        <v>189</v>
      </c>
      <c r="F53" s="49" t="s">
        <v>115</v>
      </c>
      <c r="G53" s="5"/>
      <c r="J53" s="311"/>
    </row>
    <row r="54" spans="1:10" ht="12">
      <c r="A54" s="323"/>
      <c r="B54" s="323"/>
      <c r="C54" s="323"/>
      <c r="D54" s="323"/>
      <c r="E54" s="323"/>
      <c r="J54" s="311"/>
    </row>
    <row r="55" spans="1:10" ht="14.25">
      <c r="A55" s="322" t="s">
        <v>177</v>
      </c>
      <c r="B55" s="322"/>
      <c r="C55" s="322"/>
      <c r="D55" s="322"/>
      <c r="E55" s="322"/>
      <c r="F55" s="322"/>
      <c r="J55" s="311"/>
    </row>
    <row r="56" spans="1:10" s="6" customFormat="1" ht="15.75">
      <c r="A56" s="7" t="s">
        <v>190</v>
      </c>
      <c r="B56" s="37">
        <v>1082</v>
      </c>
      <c r="C56" s="41">
        <f>B56*M9</f>
        <v>1027.8999999999999</v>
      </c>
      <c r="D56" s="41">
        <f>B56*L9</f>
        <v>973.8000000000001</v>
      </c>
      <c r="E56" s="119" t="s">
        <v>191</v>
      </c>
      <c r="F56" s="49" t="s">
        <v>115</v>
      </c>
      <c r="G56" s="9"/>
      <c r="H56" s="9"/>
      <c r="I56" s="9"/>
      <c r="J56" s="311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9" spans="1:6" ht="12">
      <c r="A109" s="4"/>
      <c r="B109" s="4"/>
      <c r="C109" s="4"/>
      <c r="D109" s="4"/>
      <c r="E109" s="4"/>
      <c r="F109" s="4"/>
    </row>
    <row r="110" spans="1:6" ht="12">
      <c r="A110" s="4"/>
      <c r="B110" s="4"/>
      <c r="C110" s="4"/>
      <c r="D110" s="4"/>
      <c r="E110" s="4"/>
      <c r="F110" s="4"/>
    </row>
    <row r="111" spans="1:6" ht="12">
      <c r="A111" s="4"/>
      <c r="B111" s="4"/>
      <c r="C111" s="4"/>
      <c r="D111" s="4"/>
      <c r="E111" s="4"/>
      <c r="F111" s="4"/>
    </row>
    <row r="112" spans="1:6" ht="12">
      <c r="A112" s="4"/>
      <c r="B112" s="4"/>
      <c r="C112" s="4"/>
      <c r="D112" s="4"/>
      <c r="E112" s="4"/>
      <c r="F112" s="4"/>
    </row>
    <row r="113" spans="1:6" ht="12">
      <c r="A113" s="4"/>
      <c r="B113" s="4"/>
      <c r="C113" s="4"/>
      <c r="D113" s="4"/>
      <c r="E113" s="4"/>
      <c r="F113" s="4"/>
    </row>
    <row r="114" spans="1:6" ht="12">
      <c r="A114" s="4"/>
      <c r="B114" s="4"/>
      <c r="C114" s="4"/>
      <c r="D114" s="4"/>
      <c r="E114" s="4"/>
      <c r="F114" s="4"/>
    </row>
    <row r="115" spans="1:6" ht="12">
      <c r="A115" s="4"/>
      <c r="B115" s="4"/>
      <c r="C115" s="4"/>
      <c r="D115" s="4"/>
      <c r="E115" s="4"/>
      <c r="F115" s="4"/>
    </row>
    <row r="116" spans="1:6" ht="12">
      <c r="A116" s="4"/>
      <c r="B116" s="4"/>
      <c r="C116" s="4"/>
      <c r="D116" s="4"/>
      <c r="E116" s="4"/>
      <c r="F116" s="4"/>
    </row>
  </sheetData>
  <sheetProtection/>
  <mergeCells count="9">
    <mergeCell ref="A2:F2"/>
    <mergeCell ref="A3:F3"/>
    <mergeCell ref="A24:F24"/>
    <mergeCell ref="A54:E54"/>
    <mergeCell ref="A55:F55"/>
    <mergeCell ref="A33:F33"/>
    <mergeCell ref="A40:F40"/>
    <mergeCell ref="A45:F45"/>
    <mergeCell ref="A51:F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1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0" width="9.140625" style="4" customWidth="1"/>
    <col min="11" max="11" width="8.140625" style="4" hidden="1" customWidth="1"/>
    <col min="12" max="13" width="9.140625" style="4" hidden="1" customWidth="1"/>
    <col min="14" max="14" width="0" style="4" hidden="1" customWidth="1"/>
    <col min="15" max="16384" width="9.140625" style="4" customWidth="1"/>
  </cols>
  <sheetData>
    <row r="1" spans="1:10" ht="51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/>
    </row>
    <row r="2" spans="1:10" ht="30.75" customHeight="1">
      <c r="A2" s="337" t="s">
        <v>132</v>
      </c>
      <c r="B2" s="338"/>
      <c r="C2" s="338"/>
      <c r="D2" s="338"/>
      <c r="E2" s="338"/>
      <c r="F2" s="339"/>
      <c r="G2" s="5"/>
      <c r="H2" s="5"/>
      <c r="I2" s="5"/>
      <c r="J2" s="5"/>
    </row>
    <row r="3" spans="1:13" ht="14.25">
      <c r="A3" s="322" t="s">
        <v>774</v>
      </c>
      <c r="B3" s="322"/>
      <c r="C3" s="322"/>
      <c r="D3" s="322"/>
      <c r="E3" s="322"/>
      <c r="F3" s="322"/>
      <c r="G3" s="5"/>
      <c r="H3" s="5"/>
      <c r="I3" s="5"/>
      <c r="J3" s="5"/>
      <c r="L3" s="6">
        <v>0.9</v>
      </c>
      <c r="M3" s="6">
        <v>0.95</v>
      </c>
    </row>
    <row r="4" spans="1:10" s="6" customFormat="1" ht="15">
      <c r="A4" s="259" t="s">
        <v>761</v>
      </c>
      <c r="B4" s="266">
        <v>690</v>
      </c>
      <c r="C4" s="263">
        <f aca="true" t="shared" si="0" ref="C4:C16">B4*$M$3</f>
        <v>655.5</v>
      </c>
      <c r="D4" s="263">
        <f aca="true" t="shared" si="1" ref="D4:D16">B4*$L$3</f>
        <v>621</v>
      </c>
      <c r="E4" s="261" t="s">
        <v>775</v>
      </c>
      <c r="F4" s="11" t="s">
        <v>781</v>
      </c>
      <c r="G4" s="9"/>
      <c r="H4" s="9"/>
      <c r="I4" s="9"/>
      <c r="J4" s="9"/>
    </row>
    <row r="5" spans="1:10" s="6" customFormat="1" ht="15.75">
      <c r="A5" s="264" t="s">
        <v>762</v>
      </c>
      <c r="B5" s="107">
        <v>690</v>
      </c>
      <c r="C5" s="263">
        <f t="shared" si="0"/>
        <v>655.5</v>
      </c>
      <c r="D5" s="263">
        <f t="shared" si="1"/>
        <v>621</v>
      </c>
      <c r="E5" s="262" t="s">
        <v>776</v>
      </c>
      <c r="F5" s="49" t="s">
        <v>115</v>
      </c>
      <c r="G5" s="9"/>
      <c r="H5" s="9"/>
      <c r="I5" s="9"/>
      <c r="J5" s="9"/>
    </row>
    <row r="6" spans="1:10" s="6" customFormat="1" ht="15.75">
      <c r="A6" s="264" t="s">
        <v>763</v>
      </c>
      <c r="B6" s="107">
        <v>510</v>
      </c>
      <c r="C6" s="263">
        <f t="shared" si="0"/>
        <v>484.5</v>
      </c>
      <c r="D6" s="263">
        <f t="shared" si="1"/>
        <v>459</v>
      </c>
      <c r="E6" s="262" t="s">
        <v>776</v>
      </c>
      <c r="F6" s="49" t="s">
        <v>115</v>
      </c>
      <c r="G6" s="9"/>
      <c r="H6" s="9"/>
      <c r="I6" s="9"/>
      <c r="J6" s="9"/>
    </row>
    <row r="7" spans="1:10" s="6" customFormat="1" ht="15">
      <c r="A7" s="260" t="s">
        <v>764</v>
      </c>
      <c r="B7" s="267">
        <v>510</v>
      </c>
      <c r="C7" s="263">
        <f t="shared" si="0"/>
        <v>484.5</v>
      </c>
      <c r="D7" s="263">
        <f t="shared" si="1"/>
        <v>459</v>
      </c>
      <c r="E7" s="262" t="s">
        <v>776</v>
      </c>
      <c r="F7" s="11" t="s">
        <v>781</v>
      </c>
      <c r="G7" s="9"/>
      <c r="H7" s="9"/>
      <c r="I7" s="9"/>
      <c r="J7" s="9"/>
    </row>
    <row r="8" spans="1:10" s="6" customFormat="1" ht="15.75">
      <c r="A8" s="264" t="s">
        <v>765</v>
      </c>
      <c r="B8" s="107">
        <v>510</v>
      </c>
      <c r="C8" s="263">
        <f t="shared" si="0"/>
        <v>484.5</v>
      </c>
      <c r="D8" s="263">
        <f t="shared" si="1"/>
        <v>459</v>
      </c>
      <c r="E8" s="262" t="s">
        <v>776</v>
      </c>
      <c r="F8" s="49" t="s">
        <v>115</v>
      </c>
      <c r="G8" s="9"/>
      <c r="H8" s="9"/>
      <c r="I8" s="9"/>
      <c r="J8" s="9"/>
    </row>
    <row r="9" spans="1:10" s="6" customFormat="1" ht="15.75">
      <c r="A9" s="264" t="s">
        <v>766</v>
      </c>
      <c r="B9" s="107">
        <v>510</v>
      </c>
      <c r="C9" s="263">
        <f t="shared" si="0"/>
        <v>484.5</v>
      </c>
      <c r="D9" s="263">
        <f t="shared" si="1"/>
        <v>459</v>
      </c>
      <c r="E9" s="262" t="s">
        <v>776</v>
      </c>
      <c r="F9" s="49" t="s">
        <v>115</v>
      </c>
      <c r="G9" s="9"/>
      <c r="H9" s="9"/>
      <c r="I9" s="9"/>
      <c r="J9" s="9"/>
    </row>
    <row r="10" spans="1:10" s="6" customFormat="1" ht="15.75">
      <c r="A10" s="264" t="s">
        <v>767</v>
      </c>
      <c r="B10" s="107">
        <v>510</v>
      </c>
      <c r="C10" s="263">
        <f t="shared" si="0"/>
        <v>484.5</v>
      </c>
      <c r="D10" s="263">
        <f t="shared" si="1"/>
        <v>459</v>
      </c>
      <c r="E10" s="262" t="s">
        <v>776</v>
      </c>
      <c r="F10" s="49" t="s">
        <v>115</v>
      </c>
      <c r="G10" s="9"/>
      <c r="H10" s="9"/>
      <c r="I10" s="9"/>
      <c r="J10" s="9"/>
    </row>
    <row r="11" spans="1:10" s="6" customFormat="1" ht="15.75">
      <c r="A11" s="264" t="s">
        <v>768</v>
      </c>
      <c r="B11" s="107">
        <v>510</v>
      </c>
      <c r="C11" s="263">
        <f t="shared" si="0"/>
        <v>484.5</v>
      </c>
      <c r="D11" s="263">
        <f t="shared" si="1"/>
        <v>459</v>
      </c>
      <c r="E11" s="262" t="s">
        <v>776</v>
      </c>
      <c r="F11" s="49" t="s">
        <v>115</v>
      </c>
      <c r="G11" s="9"/>
      <c r="H11" s="9"/>
      <c r="I11" s="9"/>
      <c r="J11" s="9"/>
    </row>
    <row r="12" spans="1:10" s="6" customFormat="1" ht="15.75">
      <c r="A12" s="264" t="s">
        <v>769</v>
      </c>
      <c r="B12" s="107">
        <v>510</v>
      </c>
      <c r="C12" s="263">
        <f t="shared" si="0"/>
        <v>484.5</v>
      </c>
      <c r="D12" s="263">
        <f t="shared" si="1"/>
        <v>459</v>
      </c>
      <c r="E12" s="262" t="s">
        <v>776</v>
      </c>
      <c r="F12" s="49" t="s">
        <v>115</v>
      </c>
      <c r="G12" s="9"/>
      <c r="H12" s="9"/>
      <c r="I12" s="9"/>
      <c r="J12" s="9"/>
    </row>
    <row r="13" spans="1:10" s="6" customFormat="1" ht="15.75">
      <c r="A13" s="264" t="s">
        <v>770</v>
      </c>
      <c r="B13" s="107">
        <v>510</v>
      </c>
      <c r="C13" s="263">
        <f t="shared" si="0"/>
        <v>484.5</v>
      </c>
      <c r="D13" s="263">
        <f t="shared" si="1"/>
        <v>459</v>
      </c>
      <c r="E13" s="262" t="s">
        <v>776</v>
      </c>
      <c r="F13" s="49" t="s">
        <v>115</v>
      </c>
      <c r="G13" s="9"/>
      <c r="H13" s="9"/>
      <c r="I13" s="9"/>
      <c r="J13" s="9"/>
    </row>
    <row r="14" spans="1:10" s="6" customFormat="1" ht="15.75">
      <c r="A14" s="264" t="s">
        <v>771</v>
      </c>
      <c r="B14" s="107">
        <v>510</v>
      </c>
      <c r="C14" s="263">
        <f t="shared" si="0"/>
        <v>484.5</v>
      </c>
      <c r="D14" s="263">
        <f t="shared" si="1"/>
        <v>459</v>
      </c>
      <c r="E14" s="262" t="s">
        <v>776</v>
      </c>
      <c r="F14" s="49" t="s">
        <v>115</v>
      </c>
      <c r="G14" s="9"/>
      <c r="H14" s="9"/>
      <c r="I14" s="9"/>
      <c r="J14" s="9"/>
    </row>
    <row r="15" spans="1:10" s="6" customFormat="1" ht="15.75">
      <c r="A15" s="265" t="s">
        <v>772</v>
      </c>
      <c r="B15" s="107">
        <v>510</v>
      </c>
      <c r="C15" s="263">
        <f t="shared" si="0"/>
        <v>484.5</v>
      </c>
      <c r="D15" s="263">
        <f t="shared" si="1"/>
        <v>459</v>
      </c>
      <c r="E15" s="262" t="s">
        <v>776</v>
      </c>
      <c r="F15" s="49" t="s">
        <v>115</v>
      </c>
      <c r="G15" s="9"/>
      <c r="H15" s="9"/>
      <c r="I15" s="9"/>
      <c r="J15" s="9"/>
    </row>
    <row r="16" spans="1:10" s="6" customFormat="1" ht="15.75">
      <c r="A16" s="257" t="s">
        <v>773</v>
      </c>
      <c r="B16" s="107">
        <v>510</v>
      </c>
      <c r="C16" s="263">
        <f t="shared" si="0"/>
        <v>484.5</v>
      </c>
      <c r="D16" s="263">
        <f t="shared" si="1"/>
        <v>459</v>
      </c>
      <c r="E16" s="262" t="s">
        <v>776</v>
      </c>
      <c r="F16" s="49" t="s">
        <v>115</v>
      </c>
      <c r="G16" s="9"/>
      <c r="H16" s="9"/>
      <c r="I16" s="9"/>
      <c r="J16" s="9"/>
    </row>
    <row r="17" spans="1:10" s="6" customFormat="1" ht="15">
      <c r="A17" s="221"/>
      <c r="B17" s="222"/>
      <c r="C17" s="111"/>
      <c r="D17" s="111"/>
      <c r="E17" s="223"/>
      <c r="F17" s="34"/>
      <c r="G17" s="9"/>
      <c r="H17" s="9"/>
      <c r="I17" s="9"/>
      <c r="J17" s="9"/>
    </row>
    <row r="18" spans="1:10" ht="14.25">
      <c r="A18" s="322" t="s">
        <v>405</v>
      </c>
      <c r="B18" s="322"/>
      <c r="C18" s="322"/>
      <c r="D18" s="322"/>
      <c r="E18" s="322"/>
      <c r="F18" s="322"/>
      <c r="G18" s="5"/>
      <c r="H18" s="5"/>
      <c r="I18" s="5"/>
      <c r="J18" s="5"/>
    </row>
    <row r="19" spans="1:10" s="12" customFormat="1" ht="15.75">
      <c r="A19" s="264" t="s">
        <v>777</v>
      </c>
      <c r="B19" s="153">
        <v>350</v>
      </c>
      <c r="C19" s="263">
        <f aca="true" t="shared" si="2" ref="C19:C26">B19*$M$3</f>
        <v>332.5</v>
      </c>
      <c r="D19" s="263">
        <f aca="true" t="shared" si="3" ref="D19:D26">B19*$L$3</f>
        <v>315</v>
      </c>
      <c r="E19" s="161" t="s">
        <v>780</v>
      </c>
      <c r="F19" s="49" t="s">
        <v>115</v>
      </c>
      <c r="G19" s="14"/>
      <c r="H19" s="9"/>
      <c r="I19" s="15"/>
      <c r="J19" s="9"/>
    </row>
    <row r="20" spans="1:10" s="12" customFormat="1" ht="15.75">
      <c r="A20" s="264" t="s">
        <v>778</v>
      </c>
      <c r="B20" s="153">
        <v>400</v>
      </c>
      <c r="C20" s="263">
        <f t="shared" si="2"/>
        <v>380</v>
      </c>
      <c r="D20" s="263">
        <f t="shared" si="3"/>
        <v>360</v>
      </c>
      <c r="E20" s="161" t="s">
        <v>915</v>
      </c>
      <c r="F20" s="49" t="s">
        <v>115</v>
      </c>
      <c r="G20" s="14"/>
      <c r="H20" s="9"/>
      <c r="I20" s="15"/>
      <c r="J20" s="9"/>
    </row>
    <row r="21" spans="1:10" s="12" customFormat="1" ht="15">
      <c r="A21" s="307" t="s">
        <v>834</v>
      </c>
      <c r="B21" s="160">
        <v>850</v>
      </c>
      <c r="C21" s="263">
        <f t="shared" si="2"/>
        <v>807.5</v>
      </c>
      <c r="D21" s="263">
        <f t="shared" si="3"/>
        <v>765</v>
      </c>
      <c r="E21" s="161" t="s">
        <v>779</v>
      </c>
      <c r="F21" s="11" t="s">
        <v>105</v>
      </c>
      <c r="G21" s="14"/>
      <c r="H21" s="9"/>
      <c r="I21" s="15"/>
      <c r="J21" s="9"/>
    </row>
    <row r="22" spans="1:10" s="12" customFormat="1" ht="15.75">
      <c r="A22" s="162" t="s">
        <v>857</v>
      </c>
      <c r="B22" s="153">
        <v>990</v>
      </c>
      <c r="C22" s="263">
        <f t="shared" si="2"/>
        <v>940.5</v>
      </c>
      <c r="D22" s="263">
        <f t="shared" si="3"/>
        <v>891</v>
      </c>
      <c r="E22" s="161" t="s">
        <v>856</v>
      </c>
      <c r="F22" s="49" t="s">
        <v>115</v>
      </c>
      <c r="G22" s="14"/>
      <c r="H22" s="9"/>
      <c r="I22" s="15"/>
      <c r="J22" s="9"/>
    </row>
    <row r="23" spans="1:10" s="12" customFormat="1" ht="15.75">
      <c r="A23" s="162" t="s">
        <v>851</v>
      </c>
      <c r="B23" s="153">
        <v>600</v>
      </c>
      <c r="C23" s="263">
        <f t="shared" si="2"/>
        <v>570</v>
      </c>
      <c r="D23" s="263">
        <f t="shared" si="3"/>
        <v>540</v>
      </c>
      <c r="E23" s="161" t="s">
        <v>855</v>
      </c>
      <c r="F23" s="49" t="s">
        <v>115</v>
      </c>
      <c r="G23" s="14"/>
      <c r="H23" s="9"/>
      <c r="I23" s="15"/>
      <c r="J23" s="9"/>
    </row>
    <row r="24" spans="1:10" s="12" customFormat="1" ht="15.75">
      <c r="A24" s="162" t="s">
        <v>913</v>
      </c>
      <c r="B24" s="153">
        <v>600</v>
      </c>
      <c r="C24" s="263">
        <f>B24*$M$3</f>
        <v>570</v>
      </c>
      <c r="D24" s="263">
        <f>B24*$L$3</f>
        <v>540</v>
      </c>
      <c r="E24" s="161" t="s">
        <v>914</v>
      </c>
      <c r="F24" s="49" t="s">
        <v>115</v>
      </c>
      <c r="G24" s="14"/>
      <c r="H24" s="9"/>
      <c r="I24" s="15"/>
      <c r="J24" s="9"/>
    </row>
    <row r="25" spans="1:10" s="12" customFormat="1" ht="15.75">
      <c r="A25" s="162" t="s">
        <v>877</v>
      </c>
      <c r="B25" s="153">
        <v>990</v>
      </c>
      <c r="C25" s="263">
        <f>B25*$M$3</f>
        <v>940.5</v>
      </c>
      <c r="D25" s="263">
        <f>B25*$L$3</f>
        <v>891</v>
      </c>
      <c r="E25" s="161" t="s">
        <v>878</v>
      </c>
      <c r="F25" s="49" t="s">
        <v>115</v>
      </c>
      <c r="G25" s="14"/>
      <c r="H25" s="9"/>
      <c r="I25" s="15"/>
      <c r="J25" s="9"/>
    </row>
    <row r="26" spans="1:10" s="12" customFormat="1" ht="15">
      <c r="A26" s="307" t="s">
        <v>904</v>
      </c>
      <c r="B26" s="160">
        <v>1800</v>
      </c>
      <c r="C26" s="263">
        <f t="shared" si="2"/>
        <v>1710</v>
      </c>
      <c r="D26" s="263">
        <f t="shared" si="3"/>
        <v>1620</v>
      </c>
      <c r="E26" s="161" t="s">
        <v>905</v>
      </c>
      <c r="F26" s="11" t="s">
        <v>910</v>
      </c>
      <c r="G26" s="14"/>
      <c r="H26" s="9"/>
      <c r="I26" s="15"/>
      <c r="J26" s="9"/>
    </row>
    <row r="27" spans="1:10" s="6" customFormat="1" ht="15">
      <c r="A27" s="221"/>
      <c r="B27" s="222"/>
      <c r="C27" s="111"/>
      <c r="D27" s="111"/>
      <c r="E27" s="223"/>
      <c r="F27" s="34"/>
      <c r="G27" s="9"/>
      <c r="H27" s="9"/>
      <c r="I27" s="9"/>
      <c r="J27" s="9"/>
    </row>
    <row r="28" spans="1:10" ht="14.25" customHeight="1">
      <c r="A28" s="324" t="s">
        <v>788</v>
      </c>
      <c r="B28" s="325"/>
      <c r="C28" s="325"/>
      <c r="D28" s="325"/>
      <c r="E28" s="325"/>
      <c r="F28" s="326"/>
      <c r="G28" s="5"/>
      <c r="H28" s="5"/>
      <c r="I28" s="5"/>
      <c r="J28" s="5"/>
    </row>
    <row r="29" spans="1:6" ht="15.75">
      <c r="A29" s="272" t="s">
        <v>783</v>
      </c>
      <c r="B29" s="105">
        <v>2750</v>
      </c>
      <c r="C29" s="263">
        <f>B29*$M$3</f>
        <v>2612.5</v>
      </c>
      <c r="D29" s="263">
        <f>B29*$L$3</f>
        <v>2475</v>
      </c>
      <c r="E29" s="261" t="s">
        <v>786</v>
      </c>
      <c r="F29" s="49" t="s">
        <v>115</v>
      </c>
    </row>
    <row r="30" spans="1:6" ht="15.75">
      <c r="A30" s="264" t="s">
        <v>784</v>
      </c>
      <c r="B30" s="137">
        <v>2150</v>
      </c>
      <c r="C30" s="263">
        <f>B30*$M$3</f>
        <v>2042.5</v>
      </c>
      <c r="D30" s="263">
        <f>B30*$L$3</f>
        <v>1935</v>
      </c>
      <c r="E30" s="262" t="s">
        <v>786</v>
      </c>
      <c r="F30" s="49" t="s">
        <v>115</v>
      </c>
    </row>
    <row r="31" spans="1:6" ht="15" customHeight="1">
      <c r="A31" s="264" t="s">
        <v>785</v>
      </c>
      <c r="B31" s="137">
        <v>1850</v>
      </c>
      <c r="C31" s="263">
        <f>B31*$M$3</f>
        <v>1757.5</v>
      </c>
      <c r="D31" s="263">
        <f>B31*$L$3</f>
        <v>1665</v>
      </c>
      <c r="E31" s="262" t="s">
        <v>787</v>
      </c>
      <c r="F31" s="49" t="s">
        <v>115</v>
      </c>
    </row>
    <row r="37" spans="1:6" ht="12">
      <c r="A37" s="4"/>
      <c r="B37" s="4"/>
      <c r="C37" s="4"/>
      <c r="D37" s="4"/>
      <c r="E37" s="4"/>
      <c r="F37" s="4"/>
    </row>
    <row r="38" spans="1:6" ht="12">
      <c r="A38" s="4"/>
      <c r="B38" s="4"/>
      <c r="C38" s="4"/>
      <c r="D38" s="4"/>
      <c r="E38" s="4"/>
      <c r="F38" s="4"/>
    </row>
    <row r="39" spans="1:6" ht="12">
      <c r="A39" s="4"/>
      <c r="B39" s="4"/>
      <c r="C39" s="4"/>
      <c r="D39" s="4"/>
      <c r="E39" s="4"/>
      <c r="F39" s="4"/>
    </row>
    <row r="40" spans="1:6" ht="15" customHeight="1">
      <c r="A40" s="4"/>
      <c r="B40" s="4"/>
      <c r="C40" s="4"/>
      <c r="D40" s="4"/>
      <c r="E40" s="4"/>
      <c r="F40" s="4"/>
    </row>
    <row r="41" spans="1:6" ht="12">
      <c r="A41" s="4"/>
      <c r="B41" s="4"/>
      <c r="C41" s="4"/>
      <c r="D41" s="4"/>
      <c r="E41" s="4"/>
      <c r="F41" s="4"/>
    </row>
    <row r="42" spans="1:6" ht="12">
      <c r="A42" s="4"/>
      <c r="B42" s="4"/>
      <c r="C42" s="4"/>
      <c r="D42" s="4"/>
      <c r="E42" s="4"/>
      <c r="F42" s="4"/>
    </row>
    <row r="43" spans="1:6" ht="12">
      <c r="A43" s="4"/>
      <c r="B43" s="4"/>
      <c r="C43" s="4"/>
      <c r="D43" s="4"/>
      <c r="E43" s="4"/>
      <c r="F43" s="4"/>
    </row>
    <row r="44" spans="1:6" ht="12">
      <c r="A44" s="4"/>
      <c r="B44" s="4"/>
      <c r="C44" s="4"/>
      <c r="D44" s="4"/>
      <c r="E44" s="4"/>
      <c r="F44" s="4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5" customHeight="1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5" customHeight="1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3.5" customHeight="1">
      <c r="A107" s="4"/>
      <c r="B107" s="4"/>
      <c r="C107" s="4"/>
      <c r="D107" s="4"/>
      <c r="E107" s="4"/>
      <c r="F107" s="4"/>
    </row>
    <row r="108" spans="1:6" ht="13.5" customHeight="1">
      <c r="A108" s="4"/>
      <c r="B108" s="4"/>
      <c r="C108" s="4"/>
      <c r="D108" s="4"/>
      <c r="E108" s="4"/>
      <c r="F108" s="4"/>
    </row>
    <row r="109" spans="1:6" ht="13.5" customHeight="1">
      <c r="A109" s="4"/>
      <c r="B109" s="4"/>
      <c r="C109" s="4"/>
      <c r="D109" s="4"/>
      <c r="E109" s="4"/>
      <c r="F109" s="4"/>
    </row>
    <row r="110" spans="1:6" ht="13.5" customHeight="1">
      <c r="A110" s="4"/>
      <c r="B110" s="4"/>
      <c r="C110" s="4"/>
      <c r="D110" s="4"/>
      <c r="E110" s="4"/>
      <c r="F110" s="4"/>
    </row>
    <row r="111" spans="1:6" ht="13.5" customHeight="1">
      <c r="A111" s="4"/>
      <c r="B111" s="4"/>
      <c r="C111" s="4"/>
      <c r="D111" s="4"/>
      <c r="E111" s="4"/>
      <c r="F111" s="4"/>
    </row>
    <row r="112" spans="1:6" ht="13.5" customHeight="1">
      <c r="A112" s="4"/>
      <c r="B112" s="4"/>
      <c r="C112" s="4"/>
      <c r="D112" s="4"/>
      <c r="E112" s="4"/>
      <c r="F112" s="4"/>
    </row>
  </sheetData>
  <sheetProtection/>
  <mergeCells count="4">
    <mergeCell ref="A2:F2"/>
    <mergeCell ref="A3:F3"/>
    <mergeCell ref="A18:F18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164" customWidth="1"/>
    <col min="2" max="2" width="23.28125" style="164" customWidth="1"/>
    <col min="3" max="3" width="12.8515625" style="164" customWidth="1"/>
    <col min="4" max="4" width="3.421875" style="164" customWidth="1"/>
    <col min="5" max="5" width="38.28125" style="164" customWidth="1"/>
    <col min="6" max="6" width="9.140625" style="164" customWidth="1"/>
    <col min="7" max="7" width="12.00390625" style="164" customWidth="1"/>
    <col min="8" max="255" width="9.140625" style="164" customWidth="1"/>
    <col min="256" max="16384" width="1.7109375" style="164" customWidth="1"/>
  </cols>
  <sheetData>
    <row r="1" spans="1:7" ht="40.5" customHeight="1">
      <c r="A1" s="340" t="s">
        <v>830</v>
      </c>
      <c r="B1" s="340"/>
      <c r="C1" s="340"/>
      <c r="D1" s="340"/>
      <c r="E1" s="340"/>
      <c r="F1" s="340"/>
      <c r="G1" s="340"/>
    </row>
    <row r="2" spans="1:7" ht="28.5" customHeight="1">
      <c r="A2" s="341" t="s">
        <v>418</v>
      </c>
      <c r="B2" s="342"/>
      <c r="C2" s="342"/>
      <c r="D2" s="342"/>
      <c r="E2" s="342"/>
      <c r="F2" s="342"/>
      <c r="G2" s="343"/>
    </row>
    <row r="3" spans="1:7" ht="27.75" customHeight="1">
      <c r="A3" s="218" t="s">
        <v>419</v>
      </c>
      <c r="B3" s="219" t="s">
        <v>420</v>
      </c>
      <c r="C3" s="220" t="s">
        <v>421</v>
      </c>
      <c r="D3" s="217"/>
      <c r="E3" s="218" t="s">
        <v>422</v>
      </c>
      <c r="F3" s="219" t="s">
        <v>423</v>
      </c>
      <c r="G3" s="220" t="s">
        <v>421</v>
      </c>
    </row>
    <row r="4" spans="1:7" ht="15.75">
      <c r="A4" s="346" t="s">
        <v>424</v>
      </c>
      <c r="B4" s="347"/>
      <c r="C4" s="348"/>
      <c r="D4" s="165"/>
      <c r="E4" s="346" t="s">
        <v>425</v>
      </c>
      <c r="F4" s="347"/>
      <c r="G4" s="348"/>
    </row>
    <row r="5" spans="1:7" ht="15">
      <c r="A5" s="166" t="s">
        <v>426</v>
      </c>
      <c r="B5" s="167" t="s">
        <v>427</v>
      </c>
      <c r="C5" s="168">
        <v>309</v>
      </c>
      <c r="D5" s="165"/>
      <c r="E5" s="169" t="s">
        <v>428</v>
      </c>
      <c r="F5" s="170" t="s">
        <v>429</v>
      </c>
      <c r="G5" s="168">
        <v>429</v>
      </c>
    </row>
    <row r="6" spans="1:9" ht="24">
      <c r="A6" s="171" t="s">
        <v>430</v>
      </c>
      <c r="B6" s="172" t="s">
        <v>427</v>
      </c>
      <c r="C6" s="168">
        <v>249</v>
      </c>
      <c r="D6" s="165"/>
      <c r="E6" s="169" t="s">
        <v>431</v>
      </c>
      <c r="F6" s="170" t="s">
        <v>429</v>
      </c>
      <c r="G6" s="168">
        <v>552</v>
      </c>
      <c r="I6" s="319"/>
    </row>
    <row r="7" spans="1:7" ht="15">
      <c r="A7" s="344" t="s">
        <v>432</v>
      </c>
      <c r="B7" s="344"/>
      <c r="C7" s="173"/>
      <c r="D7" s="165"/>
      <c r="E7" s="169" t="s">
        <v>433</v>
      </c>
      <c r="F7" s="174" t="s">
        <v>429</v>
      </c>
      <c r="G7" s="168">
        <v>429</v>
      </c>
    </row>
    <row r="8" spans="1:7" ht="15.75">
      <c r="A8" s="349" t="s">
        <v>434</v>
      </c>
      <c r="B8" s="350"/>
      <c r="C8" s="351"/>
      <c r="D8" s="165"/>
      <c r="E8" s="175" t="s">
        <v>435</v>
      </c>
      <c r="F8" s="176" t="s">
        <v>429</v>
      </c>
      <c r="G8" s="177">
        <v>552</v>
      </c>
    </row>
    <row r="9" spans="1:7" ht="15.75">
      <c r="A9" s="345" t="s">
        <v>436</v>
      </c>
      <c r="B9" s="167" t="s">
        <v>437</v>
      </c>
      <c r="C9" s="168">
        <v>285</v>
      </c>
      <c r="D9" s="178"/>
      <c r="E9" s="346" t="s">
        <v>438</v>
      </c>
      <c r="F9" s="347"/>
      <c r="G9" s="348"/>
    </row>
    <row r="10" spans="1:7" ht="15">
      <c r="A10" s="345"/>
      <c r="B10" s="170" t="s">
        <v>439</v>
      </c>
      <c r="C10" s="168">
        <v>383</v>
      </c>
      <c r="D10" s="165"/>
      <c r="E10" s="169" t="s">
        <v>440</v>
      </c>
      <c r="F10" s="179" t="s">
        <v>441</v>
      </c>
      <c r="G10" s="168">
        <v>429</v>
      </c>
    </row>
    <row r="11" spans="1:7" ht="15">
      <c r="A11" s="345"/>
      <c r="B11" s="174" t="s">
        <v>442</v>
      </c>
      <c r="C11" s="168">
        <v>512</v>
      </c>
      <c r="D11" s="165"/>
      <c r="E11" s="175" t="s">
        <v>443</v>
      </c>
      <c r="F11" s="180" t="s">
        <v>444</v>
      </c>
      <c r="G11" s="168">
        <v>651</v>
      </c>
    </row>
    <row r="12" spans="1:7" ht="15">
      <c r="A12" s="345" t="s">
        <v>445</v>
      </c>
      <c r="B12" s="181" t="s">
        <v>437</v>
      </c>
      <c r="C12" s="168">
        <v>307</v>
      </c>
      <c r="D12" s="165"/>
      <c r="E12" s="169" t="s">
        <v>446</v>
      </c>
      <c r="F12" s="179" t="s">
        <v>441</v>
      </c>
      <c r="G12" s="168">
        <v>632</v>
      </c>
    </row>
    <row r="13" spans="1:7" ht="15">
      <c r="A13" s="345"/>
      <c r="B13" s="170" t="s">
        <v>439</v>
      </c>
      <c r="C13" s="168">
        <v>413</v>
      </c>
      <c r="D13" s="165"/>
      <c r="E13" s="169" t="s">
        <v>447</v>
      </c>
      <c r="F13" s="179" t="s">
        <v>444</v>
      </c>
      <c r="G13" s="168">
        <v>886</v>
      </c>
    </row>
    <row r="14" spans="1:7" ht="15">
      <c r="A14" s="345"/>
      <c r="B14" s="182" t="s">
        <v>442</v>
      </c>
      <c r="C14" s="168">
        <v>614</v>
      </c>
      <c r="D14" s="165"/>
      <c r="E14" s="169" t="s">
        <v>448</v>
      </c>
      <c r="F14" s="179" t="s">
        <v>441</v>
      </c>
      <c r="G14" s="168">
        <v>632</v>
      </c>
    </row>
    <row r="15" spans="1:7" ht="24">
      <c r="A15" s="183" t="s">
        <v>449</v>
      </c>
      <c r="B15" s="184" t="s">
        <v>437</v>
      </c>
      <c r="C15" s="168">
        <v>334</v>
      </c>
      <c r="D15" s="165"/>
      <c r="E15" s="169" t="s">
        <v>450</v>
      </c>
      <c r="F15" s="179" t="s">
        <v>444</v>
      </c>
      <c r="G15" s="168">
        <v>886</v>
      </c>
    </row>
    <row r="16" spans="1:7" ht="15">
      <c r="A16" s="345" t="s">
        <v>451</v>
      </c>
      <c r="B16" s="181" t="s">
        <v>437</v>
      </c>
      <c r="C16" s="168">
        <v>285</v>
      </c>
      <c r="D16" s="165"/>
      <c r="E16" s="169" t="s">
        <v>452</v>
      </c>
      <c r="F16" s="179" t="s">
        <v>441</v>
      </c>
      <c r="G16" s="168">
        <v>632</v>
      </c>
    </row>
    <row r="17" spans="1:7" ht="15">
      <c r="A17" s="345"/>
      <c r="B17" s="170" t="s">
        <v>439</v>
      </c>
      <c r="C17" s="168">
        <v>383</v>
      </c>
      <c r="D17" s="165"/>
      <c r="E17" s="175" t="s">
        <v>453</v>
      </c>
      <c r="F17" s="180" t="s">
        <v>444</v>
      </c>
      <c r="G17" s="168">
        <v>886</v>
      </c>
    </row>
    <row r="18" spans="1:7" ht="15">
      <c r="A18" s="345"/>
      <c r="B18" s="182" t="s">
        <v>442</v>
      </c>
      <c r="C18" s="168">
        <v>512</v>
      </c>
      <c r="D18" s="165"/>
      <c r="E18" s="185"/>
      <c r="F18" s="186"/>
      <c r="G18" s="187"/>
    </row>
    <row r="19" spans="1:7" ht="15">
      <c r="A19" s="345" t="s">
        <v>454</v>
      </c>
      <c r="B19" s="181" t="s">
        <v>437</v>
      </c>
      <c r="C19" s="168">
        <v>249</v>
      </c>
      <c r="D19" s="178"/>
      <c r="E19" s="169" t="s">
        <v>455</v>
      </c>
      <c r="F19" s="179" t="s">
        <v>441</v>
      </c>
      <c r="G19" s="168">
        <v>429</v>
      </c>
    </row>
    <row r="20" spans="1:7" ht="15">
      <c r="A20" s="345"/>
      <c r="B20" s="170" t="s">
        <v>439</v>
      </c>
      <c r="C20" s="168">
        <v>348</v>
      </c>
      <c r="D20" s="178"/>
      <c r="E20" s="175" t="s">
        <v>456</v>
      </c>
      <c r="F20" s="180" t="s">
        <v>444</v>
      </c>
      <c r="G20" s="168">
        <v>651</v>
      </c>
    </row>
    <row r="21" spans="1:7" ht="15">
      <c r="A21" s="345"/>
      <c r="B21" s="170" t="s">
        <v>442</v>
      </c>
      <c r="C21" s="168">
        <v>496</v>
      </c>
      <c r="D21" s="178"/>
      <c r="E21" s="169" t="s">
        <v>457</v>
      </c>
      <c r="F21" s="179" t="s">
        <v>441</v>
      </c>
      <c r="G21" s="168">
        <v>632</v>
      </c>
    </row>
    <row r="22" spans="1:7" ht="15">
      <c r="A22" s="345" t="s">
        <v>458</v>
      </c>
      <c r="B22" s="181" t="s">
        <v>437</v>
      </c>
      <c r="C22" s="168">
        <v>345</v>
      </c>
      <c r="D22" s="178"/>
      <c r="E22" s="169" t="s">
        <v>459</v>
      </c>
      <c r="F22" s="179" t="s">
        <v>444</v>
      </c>
      <c r="G22" s="168">
        <v>886</v>
      </c>
    </row>
    <row r="23" spans="1:7" ht="15">
      <c r="A23" s="345"/>
      <c r="B23" s="170" t="s">
        <v>439</v>
      </c>
      <c r="C23" s="168">
        <v>442</v>
      </c>
      <c r="D23" s="178"/>
      <c r="E23" s="169" t="s">
        <v>460</v>
      </c>
      <c r="F23" s="179" t="s">
        <v>441</v>
      </c>
      <c r="G23" s="168">
        <v>632</v>
      </c>
    </row>
    <row r="24" spans="1:7" ht="15">
      <c r="A24" s="345"/>
      <c r="B24" s="170" t="s">
        <v>442</v>
      </c>
      <c r="C24" s="168">
        <v>688</v>
      </c>
      <c r="D24" s="178"/>
      <c r="E24" s="169" t="s">
        <v>461</v>
      </c>
      <c r="F24" s="179" t="s">
        <v>444</v>
      </c>
      <c r="G24" s="168">
        <v>886</v>
      </c>
    </row>
    <row r="25" spans="1:7" ht="15">
      <c r="A25" s="345" t="s">
        <v>462</v>
      </c>
      <c r="B25" s="170" t="s">
        <v>437</v>
      </c>
      <c r="C25" s="168">
        <v>476</v>
      </c>
      <c r="D25" s="178"/>
      <c r="E25" s="169" t="s">
        <v>463</v>
      </c>
      <c r="F25" s="179" t="s">
        <v>441</v>
      </c>
      <c r="G25" s="168">
        <v>632</v>
      </c>
    </row>
    <row r="26" spans="1:7" ht="15">
      <c r="A26" s="345"/>
      <c r="B26" s="188" t="s">
        <v>439</v>
      </c>
      <c r="C26" s="168">
        <v>577</v>
      </c>
      <c r="D26" s="178"/>
      <c r="E26" s="175" t="s">
        <v>464</v>
      </c>
      <c r="F26" s="180" t="s">
        <v>444</v>
      </c>
      <c r="G26" s="168">
        <v>886</v>
      </c>
    </row>
    <row r="27" spans="1:7" ht="15">
      <c r="A27" s="345"/>
      <c r="B27" s="170" t="s">
        <v>442</v>
      </c>
      <c r="C27" s="168">
        <v>950</v>
      </c>
      <c r="D27" s="178"/>
      <c r="E27" s="185"/>
      <c r="F27" s="174"/>
      <c r="G27" s="187"/>
    </row>
    <row r="28" spans="1:7" ht="15">
      <c r="A28" s="345" t="s">
        <v>465</v>
      </c>
      <c r="B28" s="170" t="s">
        <v>437</v>
      </c>
      <c r="C28" s="168">
        <v>340</v>
      </c>
      <c r="D28" s="178"/>
      <c r="E28" s="169" t="s">
        <v>466</v>
      </c>
      <c r="F28" s="179" t="s">
        <v>467</v>
      </c>
      <c r="G28" s="168">
        <v>412</v>
      </c>
    </row>
    <row r="29" spans="1:7" ht="15">
      <c r="A29" s="345"/>
      <c r="B29" s="188" t="s">
        <v>439</v>
      </c>
      <c r="C29" s="168">
        <v>459</v>
      </c>
      <c r="D29" s="178"/>
      <c r="E29" s="185"/>
      <c r="F29" s="174"/>
      <c r="G29" s="187"/>
    </row>
    <row r="30" spans="1:7" ht="15">
      <c r="A30" s="345"/>
      <c r="B30" s="170" t="s">
        <v>442</v>
      </c>
      <c r="C30" s="168">
        <v>681</v>
      </c>
      <c r="D30" s="178"/>
      <c r="E30" s="189" t="s">
        <v>468</v>
      </c>
      <c r="F30" s="179" t="s">
        <v>467</v>
      </c>
      <c r="G30" s="168">
        <v>452</v>
      </c>
    </row>
    <row r="31" spans="1:7" ht="15">
      <c r="A31" s="345" t="s">
        <v>469</v>
      </c>
      <c r="B31" s="181" t="s">
        <v>437</v>
      </c>
      <c r="C31" s="168">
        <v>297</v>
      </c>
      <c r="D31" s="178"/>
      <c r="E31" s="175" t="s">
        <v>470</v>
      </c>
      <c r="F31" s="180" t="s">
        <v>467</v>
      </c>
      <c r="G31" s="190">
        <v>452</v>
      </c>
    </row>
    <row r="32" spans="1:7" ht="15">
      <c r="A32" s="345"/>
      <c r="B32" s="170" t="s">
        <v>439</v>
      </c>
      <c r="C32" s="168">
        <v>418</v>
      </c>
      <c r="D32" s="178"/>
      <c r="E32" s="191"/>
      <c r="F32" s="174"/>
      <c r="G32" s="192"/>
    </row>
    <row r="33" spans="1:7" ht="15">
      <c r="A33" s="345"/>
      <c r="B33" s="170" t="s">
        <v>442</v>
      </c>
      <c r="C33" s="168">
        <v>596</v>
      </c>
      <c r="D33" s="178"/>
      <c r="E33" s="360"/>
      <c r="F33" s="360"/>
      <c r="G33" s="192"/>
    </row>
    <row r="34" spans="1:7" ht="15">
      <c r="A34" s="345" t="s">
        <v>471</v>
      </c>
      <c r="B34" s="181" t="s">
        <v>437</v>
      </c>
      <c r="C34" s="168">
        <v>413</v>
      </c>
      <c r="D34" s="178"/>
      <c r="E34" s="352" t="s">
        <v>472</v>
      </c>
      <c r="F34" s="352"/>
      <c r="G34" s="168">
        <v>39</v>
      </c>
    </row>
    <row r="35" spans="1:7" ht="15">
      <c r="A35" s="345"/>
      <c r="B35" s="170" t="s">
        <v>439</v>
      </c>
      <c r="C35" s="168">
        <v>532</v>
      </c>
      <c r="D35" s="178"/>
      <c r="E35" s="193"/>
      <c r="F35" s="193"/>
      <c r="G35" s="192"/>
    </row>
    <row r="36" spans="1:7" ht="15">
      <c r="A36" s="345"/>
      <c r="B36" s="182" t="s">
        <v>442</v>
      </c>
      <c r="C36" s="168">
        <v>825</v>
      </c>
      <c r="D36" s="178"/>
      <c r="E36" s="191"/>
      <c r="F36" s="191"/>
      <c r="G36" s="192"/>
    </row>
    <row r="37" spans="1:7" ht="15">
      <c r="A37" s="345" t="s">
        <v>473</v>
      </c>
      <c r="B37" s="170" t="s">
        <v>437</v>
      </c>
      <c r="C37" s="168">
        <v>344</v>
      </c>
      <c r="D37" s="178"/>
      <c r="E37" s="191"/>
      <c r="F37" s="174"/>
      <c r="G37" s="192"/>
    </row>
    <row r="38" spans="1:7" ht="15">
      <c r="A38" s="345"/>
      <c r="B38" s="188" t="s">
        <v>439</v>
      </c>
      <c r="C38" s="168">
        <v>442</v>
      </c>
      <c r="D38" s="178"/>
      <c r="E38" s="165"/>
      <c r="F38" s="165"/>
      <c r="G38" s="165"/>
    </row>
    <row r="39" spans="1:7" ht="15">
      <c r="A39" s="345"/>
      <c r="B39" s="170" t="s">
        <v>442</v>
      </c>
      <c r="C39" s="168">
        <v>688</v>
      </c>
      <c r="D39" s="178"/>
      <c r="E39" s="191"/>
      <c r="F39" s="174"/>
      <c r="G39" s="192"/>
    </row>
    <row r="40" spans="1:7" ht="15">
      <c r="A40" s="353" t="s">
        <v>474</v>
      </c>
      <c r="B40" s="174" t="s">
        <v>439</v>
      </c>
      <c r="C40" s="194" t="s">
        <v>475</v>
      </c>
      <c r="D40" s="178"/>
      <c r="E40" s="191"/>
      <c r="F40" s="174"/>
      <c r="G40" s="195"/>
    </row>
    <row r="41" spans="1:7" ht="15">
      <c r="A41" s="353"/>
      <c r="B41" s="170" t="s">
        <v>442</v>
      </c>
      <c r="C41" s="194" t="s">
        <v>476</v>
      </c>
      <c r="D41" s="178"/>
      <c r="E41" s="191"/>
      <c r="F41" s="174"/>
      <c r="G41" s="195"/>
    </row>
    <row r="42" spans="1:7" ht="15.75">
      <c r="A42" s="346" t="s">
        <v>477</v>
      </c>
      <c r="B42" s="347"/>
      <c r="C42" s="348"/>
      <c r="D42" s="178"/>
      <c r="E42" s="191"/>
      <c r="F42" s="191"/>
      <c r="G42" s="192"/>
    </row>
    <row r="43" spans="1:7" ht="24">
      <c r="A43" s="183" t="s">
        <v>478</v>
      </c>
      <c r="B43" s="179" t="s">
        <v>439</v>
      </c>
      <c r="C43" s="168">
        <v>469</v>
      </c>
      <c r="D43" s="178"/>
      <c r="E43" s="191"/>
      <c r="F43" s="174"/>
      <c r="G43" s="192"/>
    </row>
    <row r="44" spans="1:7" ht="15.75">
      <c r="A44" s="346" t="s">
        <v>479</v>
      </c>
      <c r="B44" s="347"/>
      <c r="C44" s="348"/>
      <c r="D44" s="165"/>
      <c r="E44" s="191"/>
      <c r="F44" s="191"/>
      <c r="G44" s="192"/>
    </row>
    <row r="45" spans="1:7" ht="24">
      <c r="A45" s="196" t="s">
        <v>480</v>
      </c>
      <c r="B45" s="197" t="s">
        <v>439</v>
      </c>
      <c r="C45" s="168">
        <v>1304</v>
      </c>
      <c r="D45" s="178"/>
      <c r="E45" s="189">
        <v>801</v>
      </c>
      <c r="F45" s="181" t="s">
        <v>437</v>
      </c>
      <c r="G45" s="168">
        <v>1675</v>
      </c>
    </row>
    <row r="46" spans="1:7" ht="15">
      <c r="A46" s="345" t="s">
        <v>481</v>
      </c>
      <c r="B46" s="198" t="s">
        <v>437</v>
      </c>
      <c r="C46" s="190">
        <v>780</v>
      </c>
      <c r="D46" s="165"/>
      <c r="E46" s="199"/>
      <c r="F46" s="170" t="s">
        <v>439</v>
      </c>
      <c r="G46" s="168">
        <v>1855</v>
      </c>
    </row>
    <row r="47" spans="1:7" ht="15">
      <c r="A47" s="345"/>
      <c r="B47" s="170" t="s">
        <v>439</v>
      </c>
      <c r="C47" s="168">
        <v>913</v>
      </c>
      <c r="D47" s="165"/>
      <c r="E47" s="355" t="s">
        <v>482</v>
      </c>
      <c r="F47" s="355"/>
      <c r="G47" s="168">
        <v>2442</v>
      </c>
    </row>
    <row r="48" spans="1:7" ht="15">
      <c r="A48" s="345" t="s">
        <v>483</v>
      </c>
      <c r="B48" s="181" t="s">
        <v>437</v>
      </c>
      <c r="C48" s="168">
        <v>780</v>
      </c>
      <c r="D48" s="165"/>
      <c r="E48" s="200" t="s">
        <v>484</v>
      </c>
      <c r="F48" s="198" t="s">
        <v>437</v>
      </c>
      <c r="G48" s="168">
        <v>1157</v>
      </c>
    </row>
    <row r="49" spans="1:7" ht="15">
      <c r="A49" s="345"/>
      <c r="B49" s="201" t="s">
        <v>439</v>
      </c>
      <c r="C49" s="168">
        <v>913</v>
      </c>
      <c r="D49" s="165"/>
      <c r="E49" s="199"/>
      <c r="F49" s="170" t="s">
        <v>439</v>
      </c>
      <c r="G49" s="168">
        <v>1349</v>
      </c>
    </row>
    <row r="50" spans="1:7" ht="15">
      <c r="A50" s="345"/>
      <c r="B50" s="201" t="s">
        <v>482</v>
      </c>
      <c r="C50" s="168">
        <v>1158</v>
      </c>
      <c r="D50" s="165"/>
      <c r="E50" s="355" t="s">
        <v>482</v>
      </c>
      <c r="F50" s="355"/>
      <c r="G50" s="168">
        <v>1755</v>
      </c>
    </row>
    <row r="51" spans="1:7" ht="15">
      <c r="A51" s="353" t="s">
        <v>485</v>
      </c>
      <c r="B51" s="181" t="s">
        <v>437</v>
      </c>
      <c r="C51" s="168">
        <v>1175</v>
      </c>
      <c r="D51" s="165"/>
      <c r="E51" s="200">
        <v>803</v>
      </c>
      <c r="F51" s="170" t="s">
        <v>437</v>
      </c>
      <c r="G51" s="168">
        <v>1060</v>
      </c>
    </row>
    <row r="52" spans="1:7" ht="15">
      <c r="A52" s="353"/>
      <c r="B52" s="201" t="s">
        <v>439</v>
      </c>
      <c r="C52" s="168">
        <v>1346</v>
      </c>
      <c r="D52" s="165"/>
      <c r="E52" s="202"/>
      <c r="F52" s="203" t="s">
        <v>439</v>
      </c>
      <c r="G52" s="168">
        <v>1233</v>
      </c>
    </row>
    <row r="53" spans="1:7" ht="15">
      <c r="A53" s="353"/>
      <c r="B53" s="201" t="s">
        <v>482</v>
      </c>
      <c r="C53" s="168">
        <v>1593</v>
      </c>
      <c r="D53" s="165"/>
      <c r="E53" s="355" t="s">
        <v>482</v>
      </c>
      <c r="F53" s="355"/>
      <c r="G53" s="168">
        <v>1609</v>
      </c>
    </row>
    <row r="54" spans="1:7" ht="15">
      <c r="A54" s="345" t="s">
        <v>486</v>
      </c>
      <c r="B54" s="201" t="s">
        <v>437</v>
      </c>
      <c r="C54" s="168">
        <v>1374</v>
      </c>
      <c r="D54" s="165"/>
      <c r="E54" s="204"/>
      <c r="F54" s="174"/>
      <c r="G54" s="192"/>
    </row>
    <row r="55" spans="1:7" ht="15">
      <c r="A55" s="345"/>
      <c r="B55" s="182" t="s">
        <v>439</v>
      </c>
      <c r="C55" s="168">
        <v>1525</v>
      </c>
      <c r="D55" s="165"/>
      <c r="E55" s="204"/>
      <c r="F55" s="174"/>
      <c r="G55" s="192"/>
    </row>
    <row r="56" spans="1:7" ht="15">
      <c r="A56" s="345"/>
      <c r="B56" s="201" t="s">
        <v>482</v>
      </c>
      <c r="C56" s="168">
        <v>1799</v>
      </c>
      <c r="D56" s="165"/>
      <c r="E56" s="354"/>
      <c r="F56" s="354"/>
      <c r="G56" s="192"/>
    </row>
    <row r="57" spans="1:7" ht="15">
      <c r="A57" s="353" t="s">
        <v>487</v>
      </c>
      <c r="B57" s="181" t="s">
        <v>437</v>
      </c>
      <c r="C57" s="168">
        <v>1832</v>
      </c>
      <c r="D57" s="165"/>
      <c r="E57" s="204"/>
      <c r="F57" s="174"/>
      <c r="G57" s="192"/>
    </row>
    <row r="58" spans="1:7" ht="15">
      <c r="A58" s="353"/>
      <c r="B58" s="201" t="s">
        <v>439</v>
      </c>
      <c r="C58" s="168">
        <v>1980</v>
      </c>
      <c r="D58" s="165"/>
      <c r="E58" s="204"/>
      <c r="F58" s="174"/>
      <c r="G58" s="192"/>
    </row>
    <row r="59" spans="1:7" ht="15">
      <c r="A59" s="353"/>
      <c r="B59" s="201" t="s">
        <v>482</v>
      </c>
      <c r="C59" s="168">
        <v>2255</v>
      </c>
      <c r="D59" s="165"/>
      <c r="E59" s="354"/>
      <c r="F59" s="354"/>
      <c r="G59" s="192"/>
    </row>
    <row r="60" spans="1:7" ht="27.75" customHeight="1">
      <c r="A60" s="345" t="s">
        <v>488</v>
      </c>
      <c r="B60" s="170" t="s">
        <v>439</v>
      </c>
      <c r="C60" s="168">
        <v>1084</v>
      </c>
      <c r="D60" s="165"/>
      <c r="E60" s="204"/>
      <c r="F60" s="174"/>
      <c r="G60" s="192"/>
    </row>
    <row r="61" spans="1:7" ht="37.5" customHeight="1">
      <c r="A61" s="345"/>
      <c r="B61" s="203" t="s">
        <v>442</v>
      </c>
      <c r="C61" s="168">
        <v>1299</v>
      </c>
      <c r="D61" s="165"/>
      <c r="E61" s="204"/>
      <c r="F61" s="174"/>
      <c r="G61" s="192"/>
    </row>
    <row r="63" spans="1:7" ht="18" customHeight="1">
      <c r="A63" s="357" t="s">
        <v>489</v>
      </c>
      <c r="B63" s="357"/>
      <c r="C63" s="357"/>
      <c r="D63" s="357"/>
      <c r="E63" s="357"/>
      <c r="F63" s="357"/>
      <c r="G63" s="357"/>
    </row>
    <row r="64" spans="1:3" ht="15">
      <c r="A64" s="205"/>
      <c r="B64" s="206"/>
      <c r="C64" s="206"/>
    </row>
    <row r="65" spans="1:3" ht="25.5">
      <c r="A65" s="216" t="s">
        <v>490</v>
      </c>
      <c r="B65" s="216" t="s">
        <v>0</v>
      </c>
      <c r="C65" s="216" t="s">
        <v>491</v>
      </c>
    </row>
    <row r="66" spans="1:3" ht="15">
      <c r="A66" s="356" t="s">
        <v>492</v>
      </c>
      <c r="B66" s="356"/>
      <c r="C66" s="356"/>
    </row>
    <row r="67" spans="1:3" ht="51" customHeight="1">
      <c r="A67" s="207" t="s">
        <v>493</v>
      </c>
      <c r="B67" s="207" t="s">
        <v>494</v>
      </c>
      <c r="C67" s="208">
        <v>402</v>
      </c>
    </row>
    <row r="68" spans="1:3" ht="25.5">
      <c r="A68" s="207" t="s">
        <v>495</v>
      </c>
      <c r="B68" s="209" t="s">
        <v>496</v>
      </c>
      <c r="C68" s="208">
        <v>484</v>
      </c>
    </row>
    <row r="69" spans="1:3" ht="15">
      <c r="A69" s="207" t="s">
        <v>497</v>
      </c>
      <c r="B69" s="209" t="s">
        <v>498</v>
      </c>
      <c r="C69" s="208">
        <v>0</v>
      </c>
    </row>
    <row r="70" spans="1:3" ht="25.5">
      <c r="A70" s="207" t="s">
        <v>499</v>
      </c>
      <c r="B70" s="209" t="s">
        <v>500</v>
      </c>
      <c r="C70" s="208">
        <v>184</v>
      </c>
    </row>
    <row r="71" spans="1:3" ht="25.5">
      <c r="A71" s="207" t="s">
        <v>501</v>
      </c>
      <c r="B71" s="209" t="s">
        <v>502</v>
      </c>
      <c r="C71" s="208">
        <v>191</v>
      </c>
    </row>
    <row r="72" spans="1:3" ht="25.5">
      <c r="A72" s="207" t="s">
        <v>503</v>
      </c>
      <c r="B72" s="209" t="s">
        <v>504</v>
      </c>
      <c r="C72" s="208">
        <v>390</v>
      </c>
    </row>
    <row r="73" spans="1:3" ht="25.5">
      <c r="A73" s="207" t="s">
        <v>505</v>
      </c>
      <c r="B73" s="209" t="s">
        <v>506</v>
      </c>
      <c r="C73" s="208">
        <v>516</v>
      </c>
    </row>
    <row r="74" spans="1:3" ht="15" customHeight="1">
      <c r="A74" s="356" t="s">
        <v>507</v>
      </c>
      <c r="B74" s="356"/>
      <c r="C74" s="356"/>
    </row>
    <row r="75" spans="1:3" ht="25.5">
      <c r="A75" s="207" t="s">
        <v>508</v>
      </c>
      <c r="B75" s="207" t="s">
        <v>494</v>
      </c>
      <c r="C75" s="208">
        <v>402</v>
      </c>
    </row>
    <row r="76" spans="1:3" ht="25.5">
      <c r="A76" s="207" t="s">
        <v>509</v>
      </c>
      <c r="B76" s="209" t="s">
        <v>510</v>
      </c>
      <c r="C76" s="208">
        <v>484</v>
      </c>
    </row>
    <row r="77" spans="1:3" ht="25.5">
      <c r="A77" s="207" t="s">
        <v>511</v>
      </c>
      <c r="B77" s="209" t="s">
        <v>512</v>
      </c>
      <c r="C77" s="208">
        <v>0</v>
      </c>
    </row>
    <row r="78" spans="1:3" ht="25.5">
      <c r="A78" s="207" t="s">
        <v>499</v>
      </c>
      <c r="B78" s="209" t="s">
        <v>513</v>
      </c>
      <c r="C78" s="208">
        <v>181</v>
      </c>
    </row>
    <row r="79" spans="1:3" ht="25.5">
      <c r="A79" s="207" t="s">
        <v>503</v>
      </c>
      <c r="B79" s="209" t="s">
        <v>514</v>
      </c>
      <c r="C79" s="208">
        <v>191</v>
      </c>
    </row>
    <row r="80" spans="1:3" ht="25.5">
      <c r="A80" s="207" t="s">
        <v>503</v>
      </c>
      <c r="B80" s="209" t="s">
        <v>515</v>
      </c>
      <c r="C80" s="208">
        <v>390</v>
      </c>
    </row>
    <row r="81" spans="1:3" ht="25.5">
      <c r="A81" s="207" t="s">
        <v>516</v>
      </c>
      <c r="B81" s="209" t="s">
        <v>517</v>
      </c>
      <c r="C81" s="208">
        <v>516</v>
      </c>
    </row>
    <row r="82" spans="1:3" ht="15" customHeight="1">
      <c r="A82" s="356" t="s">
        <v>518</v>
      </c>
      <c r="B82" s="356"/>
      <c r="C82" s="356"/>
    </row>
    <row r="83" spans="1:3" ht="15">
      <c r="A83" s="207" t="s">
        <v>519</v>
      </c>
      <c r="B83" s="209" t="s">
        <v>520</v>
      </c>
      <c r="C83" s="208">
        <v>86</v>
      </c>
    </row>
    <row r="84" spans="1:3" ht="15">
      <c r="A84" s="207" t="s">
        <v>521</v>
      </c>
      <c r="B84" s="209" t="s">
        <v>522</v>
      </c>
      <c r="C84" s="208">
        <v>125</v>
      </c>
    </row>
    <row r="85" spans="1:3" ht="15">
      <c r="A85" s="207" t="s">
        <v>523</v>
      </c>
      <c r="B85" s="209" t="s">
        <v>524</v>
      </c>
      <c r="C85" s="208">
        <v>172</v>
      </c>
    </row>
    <row r="86" spans="1:3" ht="15">
      <c r="A86" s="207" t="s">
        <v>525</v>
      </c>
      <c r="B86" s="209" t="s">
        <v>526</v>
      </c>
      <c r="C86" s="208">
        <v>16</v>
      </c>
    </row>
    <row r="87" spans="1:3" ht="15">
      <c r="A87" s="207" t="s">
        <v>527</v>
      </c>
      <c r="B87" s="209" t="s">
        <v>528</v>
      </c>
      <c r="C87" s="208">
        <v>33</v>
      </c>
    </row>
    <row r="88" spans="1:3" ht="15" customHeight="1">
      <c r="A88" s="356" t="s">
        <v>529</v>
      </c>
      <c r="B88" s="356"/>
      <c r="C88" s="356"/>
    </row>
    <row r="89" spans="1:3" ht="15">
      <c r="A89" s="207" t="s">
        <v>530</v>
      </c>
      <c r="B89" s="209" t="s">
        <v>531</v>
      </c>
      <c r="C89" s="208">
        <v>61</v>
      </c>
    </row>
    <row r="90" spans="1:3" ht="15">
      <c r="A90" s="207" t="s">
        <v>532</v>
      </c>
      <c r="B90" s="209" t="s">
        <v>533</v>
      </c>
      <c r="C90" s="208">
        <v>72</v>
      </c>
    </row>
    <row r="91" spans="1:3" ht="25.5">
      <c r="A91" s="207" t="s">
        <v>534</v>
      </c>
      <c r="B91" s="209" t="s">
        <v>535</v>
      </c>
      <c r="C91" s="208">
        <v>82</v>
      </c>
    </row>
    <row r="92" spans="1:3" ht="25.5">
      <c r="A92" s="207" t="s">
        <v>536</v>
      </c>
      <c r="B92" s="209" t="s">
        <v>537</v>
      </c>
      <c r="C92" s="208">
        <v>97</v>
      </c>
    </row>
    <row r="93" spans="1:3" ht="15">
      <c r="A93" s="207" t="s">
        <v>538</v>
      </c>
      <c r="B93" s="209" t="s">
        <v>539</v>
      </c>
      <c r="C93" s="208">
        <v>61</v>
      </c>
    </row>
    <row r="94" spans="1:3" ht="15">
      <c r="A94" s="207" t="s">
        <v>540</v>
      </c>
      <c r="B94" s="209" t="s">
        <v>541</v>
      </c>
      <c r="C94" s="208">
        <v>72</v>
      </c>
    </row>
    <row r="95" spans="1:3" ht="25.5">
      <c r="A95" s="207" t="s">
        <v>542</v>
      </c>
      <c r="B95" s="209" t="s">
        <v>543</v>
      </c>
      <c r="C95" s="208">
        <v>84</v>
      </c>
    </row>
    <row r="96" spans="1:3" ht="25.5">
      <c r="A96" s="207" t="s">
        <v>544</v>
      </c>
      <c r="B96" s="209" t="s">
        <v>545</v>
      </c>
      <c r="C96" s="208">
        <v>105</v>
      </c>
    </row>
    <row r="97" spans="1:3" ht="15" customHeight="1">
      <c r="A97" s="356" t="s">
        <v>546</v>
      </c>
      <c r="B97" s="356"/>
      <c r="C97" s="356"/>
    </row>
    <row r="98" spans="1:3" ht="15">
      <c r="A98" s="210" t="s">
        <v>547</v>
      </c>
      <c r="B98" s="211" t="s">
        <v>548</v>
      </c>
      <c r="C98" s="212">
        <v>54</v>
      </c>
    </row>
    <row r="99" spans="1:3" ht="15">
      <c r="A99" s="207" t="s">
        <v>549</v>
      </c>
      <c r="B99" s="209" t="s">
        <v>550</v>
      </c>
      <c r="C99" s="208">
        <v>86</v>
      </c>
    </row>
    <row r="100" spans="1:3" ht="15">
      <c r="A100" s="207" t="s">
        <v>551</v>
      </c>
      <c r="B100" s="209" t="s">
        <v>552</v>
      </c>
      <c r="C100" s="208">
        <v>114</v>
      </c>
    </row>
    <row r="101" spans="1:3" ht="25.5">
      <c r="A101" s="207" t="s">
        <v>553</v>
      </c>
      <c r="B101" s="209" t="s">
        <v>554</v>
      </c>
      <c r="C101" s="208">
        <v>309</v>
      </c>
    </row>
    <row r="102" spans="1:3" ht="15">
      <c r="A102" s="207" t="s">
        <v>555</v>
      </c>
      <c r="B102" s="209" t="s">
        <v>556</v>
      </c>
      <c r="C102" s="208">
        <v>54</v>
      </c>
    </row>
    <row r="103" spans="1:3" ht="15">
      <c r="A103" s="210" t="s">
        <v>557</v>
      </c>
      <c r="B103" s="211" t="s">
        <v>558</v>
      </c>
      <c r="C103" s="212">
        <v>54</v>
      </c>
    </row>
    <row r="104" spans="1:3" ht="15">
      <c r="A104" s="207" t="s">
        <v>559</v>
      </c>
      <c r="B104" s="209" t="s">
        <v>550</v>
      </c>
      <c r="C104" s="208">
        <v>137</v>
      </c>
    </row>
    <row r="105" spans="1:3" ht="15">
      <c r="A105" s="207" t="s">
        <v>560</v>
      </c>
      <c r="B105" s="209" t="s">
        <v>552</v>
      </c>
      <c r="C105" s="208">
        <v>198</v>
      </c>
    </row>
    <row r="106" spans="1:3" ht="25.5">
      <c r="A106" s="207" t="s">
        <v>561</v>
      </c>
      <c r="B106" s="209" t="s">
        <v>554</v>
      </c>
      <c r="C106" s="208">
        <v>309</v>
      </c>
    </row>
    <row r="107" spans="1:3" ht="15">
      <c r="A107" s="207" t="s">
        <v>562</v>
      </c>
      <c r="B107" s="209" t="s">
        <v>556</v>
      </c>
      <c r="C107" s="208">
        <v>54</v>
      </c>
    </row>
    <row r="108" spans="1:3" ht="15">
      <c r="A108" s="210" t="s">
        <v>563</v>
      </c>
      <c r="B108" s="211" t="s">
        <v>564</v>
      </c>
      <c r="C108" s="212">
        <v>54</v>
      </c>
    </row>
    <row r="109" spans="1:3" ht="15">
      <c r="A109" s="207" t="s">
        <v>565</v>
      </c>
      <c r="B109" s="209" t="s">
        <v>550</v>
      </c>
      <c r="C109" s="208">
        <v>107</v>
      </c>
    </row>
    <row r="110" spans="1:3" ht="15">
      <c r="A110" s="207" t="s">
        <v>566</v>
      </c>
      <c r="B110" s="209" t="s">
        <v>552</v>
      </c>
      <c r="C110" s="208">
        <v>132</v>
      </c>
    </row>
    <row r="111" spans="1:3" ht="25.5">
      <c r="A111" s="207" t="s">
        <v>567</v>
      </c>
      <c r="B111" s="209" t="s">
        <v>554</v>
      </c>
      <c r="C111" s="208">
        <v>309</v>
      </c>
    </row>
    <row r="112" spans="1:3" ht="15">
      <c r="A112" s="210" t="s">
        <v>568</v>
      </c>
      <c r="B112" s="211" t="s">
        <v>569</v>
      </c>
      <c r="C112" s="212">
        <v>54</v>
      </c>
    </row>
    <row r="113" spans="1:3" ht="15">
      <c r="A113" s="207" t="s">
        <v>570</v>
      </c>
      <c r="B113" s="209" t="s">
        <v>550</v>
      </c>
      <c r="C113" s="208">
        <v>128</v>
      </c>
    </row>
    <row r="114" spans="1:3" ht="15">
      <c r="A114" s="207" t="s">
        <v>571</v>
      </c>
      <c r="B114" s="209" t="s">
        <v>552</v>
      </c>
      <c r="C114" s="208">
        <v>153</v>
      </c>
    </row>
    <row r="115" spans="1:3" ht="25.5">
      <c r="A115" s="207" t="s">
        <v>572</v>
      </c>
      <c r="B115" s="209" t="s">
        <v>554</v>
      </c>
      <c r="C115" s="208">
        <v>309</v>
      </c>
    </row>
    <row r="116" spans="1:3" ht="15" customHeight="1">
      <c r="A116" s="358" t="s">
        <v>573</v>
      </c>
      <c r="B116" s="358"/>
      <c r="C116" s="358"/>
    </row>
    <row r="117" spans="1:3" ht="15">
      <c r="A117" s="210" t="s">
        <v>574</v>
      </c>
      <c r="B117" s="211" t="s">
        <v>575</v>
      </c>
      <c r="C117" s="212">
        <v>54</v>
      </c>
    </row>
    <row r="118" spans="1:3" ht="15">
      <c r="A118" s="207" t="s">
        <v>576</v>
      </c>
      <c r="B118" s="209" t="s">
        <v>550</v>
      </c>
      <c r="C118" s="208">
        <v>137</v>
      </c>
    </row>
    <row r="119" spans="1:3" ht="15">
      <c r="A119" s="207" t="s">
        <v>577</v>
      </c>
      <c r="B119" s="209" t="s">
        <v>552</v>
      </c>
      <c r="C119" s="208">
        <v>198</v>
      </c>
    </row>
    <row r="120" spans="1:3" ht="25.5">
      <c r="A120" s="207" t="s">
        <v>578</v>
      </c>
      <c r="B120" s="209" t="s">
        <v>554</v>
      </c>
      <c r="C120" s="208">
        <v>309</v>
      </c>
    </row>
    <row r="121" spans="1:3" ht="25.5">
      <c r="A121" s="210" t="s">
        <v>579</v>
      </c>
      <c r="B121" s="211" t="s">
        <v>580</v>
      </c>
      <c r="C121" s="212">
        <v>39</v>
      </c>
    </row>
    <row r="122" spans="1:3" ht="25.5">
      <c r="A122" s="210" t="s">
        <v>581</v>
      </c>
      <c r="B122" s="211" t="s">
        <v>582</v>
      </c>
      <c r="C122" s="212">
        <v>46</v>
      </c>
    </row>
    <row r="123" spans="1:3" ht="15">
      <c r="A123" s="207" t="s">
        <v>583</v>
      </c>
      <c r="B123" s="209" t="s">
        <v>550</v>
      </c>
      <c r="C123" s="208">
        <v>109</v>
      </c>
    </row>
    <row r="124" spans="1:3" ht="15">
      <c r="A124" s="207" t="s">
        <v>584</v>
      </c>
      <c r="B124" s="209" t="s">
        <v>552</v>
      </c>
      <c r="C124" s="208">
        <v>172</v>
      </c>
    </row>
    <row r="125" spans="1:3" ht="25.5">
      <c r="A125" s="207" t="s">
        <v>585</v>
      </c>
      <c r="B125" s="209" t="s">
        <v>554</v>
      </c>
      <c r="C125" s="208">
        <v>309</v>
      </c>
    </row>
    <row r="126" spans="1:3" ht="25.5">
      <c r="A126" s="210" t="s">
        <v>586</v>
      </c>
      <c r="B126" s="211" t="s">
        <v>587</v>
      </c>
      <c r="C126" s="212">
        <v>79</v>
      </c>
    </row>
    <row r="127" spans="1:3" ht="25.5">
      <c r="A127" s="210" t="s">
        <v>588</v>
      </c>
      <c r="B127" s="211" t="s">
        <v>589</v>
      </c>
      <c r="C127" s="212">
        <v>68</v>
      </c>
    </row>
    <row r="128" spans="1:3" ht="15">
      <c r="A128" s="207" t="s">
        <v>590</v>
      </c>
      <c r="B128" s="209" t="s">
        <v>550</v>
      </c>
      <c r="C128" s="208">
        <v>130</v>
      </c>
    </row>
    <row r="129" spans="1:3" ht="15">
      <c r="A129" s="207" t="s">
        <v>591</v>
      </c>
      <c r="B129" s="209" t="s">
        <v>552</v>
      </c>
      <c r="C129" s="208">
        <v>191</v>
      </c>
    </row>
    <row r="130" spans="1:3" ht="25.5">
      <c r="A130" s="207" t="s">
        <v>592</v>
      </c>
      <c r="B130" s="209" t="s">
        <v>554</v>
      </c>
      <c r="C130" s="208">
        <v>309</v>
      </c>
    </row>
    <row r="131" spans="1:3" ht="25.5">
      <c r="A131" s="210" t="s">
        <v>593</v>
      </c>
      <c r="B131" s="211" t="s">
        <v>594</v>
      </c>
      <c r="C131" s="212">
        <v>51</v>
      </c>
    </row>
    <row r="132" spans="1:3" ht="25.5">
      <c r="A132" s="210" t="s">
        <v>595</v>
      </c>
      <c r="B132" s="211" t="s">
        <v>596</v>
      </c>
      <c r="C132" s="212">
        <v>63</v>
      </c>
    </row>
    <row r="133" spans="1:3" ht="15">
      <c r="A133" s="207" t="s">
        <v>597</v>
      </c>
      <c r="B133" s="209" t="s">
        <v>550</v>
      </c>
      <c r="C133" s="208">
        <v>116</v>
      </c>
    </row>
    <row r="134" spans="1:3" ht="15">
      <c r="A134" s="207" t="s">
        <v>598</v>
      </c>
      <c r="B134" s="209" t="s">
        <v>552</v>
      </c>
      <c r="C134" s="208">
        <v>177</v>
      </c>
    </row>
    <row r="135" spans="1:3" ht="25.5">
      <c r="A135" s="207" t="s">
        <v>599</v>
      </c>
      <c r="B135" s="209" t="s">
        <v>554</v>
      </c>
      <c r="C135" s="208">
        <v>309</v>
      </c>
    </row>
    <row r="136" spans="1:3" ht="25.5">
      <c r="A136" s="210" t="s">
        <v>600</v>
      </c>
      <c r="B136" s="211" t="s">
        <v>601</v>
      </c>
      <c r="C136" s="212">
        <v>60</v>
      </c>
    </row>
    <row r="137" spans="1:3" ht="25.5">
      <c r="A137" s="210" t="s">
        <v>602</v>
      </c>
      <c r="B137" s="211" t="s">
        <v>603</v>
      </c>
      <c r="C137" s="212">
        <v>81</v>
      </c>
    </row>
    <row r="138" spans="1:3" ht="15">
      <c r="A138" s="207" t="s">
        <v>604</v>
      </c>
      <c r="B138" s="209" t="s">
        <v>550</v>
      </c>
      <c r="C138" s="208">
        <v>142</v>
      </c>
    </row>
    <row r="139" spans="1:3" ht="15">
      <c r="A139" s="207" t="s">
        <v>605</v>
      </c>
      <c r="B139" s="209" t="s">
        <v>552</v>
      </c>
      <c r="C139" s="208">
        <v>204</v>
      </c>
    </row>
    <row r="140" spans="1:3" ht="25.5">
      <c r="A140" s="207" t="s">
        <v>606</v>
      </c>
      <c r="B140" s="209" t="s">
        <v>554</v>
      </c>
      <c r="C140" s="208">
        <v>309</v>
      </c>
    </row>
    <row r="141" spans="1:3" ht="15" customHeight="1">
      <c r="A141" s="356" t="s">
        <v>607</v>
      </c>
      <c r="B141" s="356"/>
      <c r="C141" s="356"/>
    </row>
    <row r="142" spans="1:3" ht="25.5">
      <c r="A142" s="207" t="s">
        <v>608</v>
      </c>
      <c r="B142" s="209" t="s">
        <v>609</v>
      </c>
      <c r="C142" s="208">
        <v>198</v>
      </c>
    </row>
    <row r="143" spans="1:3" ht="25.5">
      <c r="A143" s="207" t="s">
        <v>610</v>
      </c>
      <c r="B143" s="213" t="s">
        <v>611</v>
      </c>
      <c r="C143" s="208">
        <v>263</v>
      </c>
    </row>
    <row r="144" spans="1:3" ht="25.5">
      <c r="A144" s="207" t="s">
        <v>612</v>
      </c>
      <c r="B144" s="209" t="s">
        <v>613</v>
      </c>
      <c r="C144" s="208">
        <v>68</v>
      </c>
    </row>
    <row r="145" spans="1:3" ht="15" customHeight="1">
      <c r="A145" s="359" t="s">
        <v>614</v>
      </c>
      <c r="B145" s="359"/>
      <c r="C145" s="359"/>
    </row>
    <row r="146" spans="1:3" ht="15">
      <c r="A146" s="207" t="s">
        <v>615</v>
      </c>
      <c r="B146" s="209" t="s">
        <v>616</v>
      </c>
      <c r="C146" s="208">
        <v>3.5</v>
      </c>
    </row>
    <row r="147" spans="1:3" ht="15" customHeight="1">
      <c r="A147" s="356" t="s">
        <v>617</v>
      </c>
      <c r="B147" s="356"/>
      <c r="C147" s="356"/>
    </row>
    <row r="148" spans="1:3" ht="25.5">
      <c r="A148" s="207" t="s">
        <v>618</v>
      </c>
      <c r="B148" s="209" t="s">
        <v>619</v>
      </c>
      <c r="C148" s="208">
        <v>119</v>
      </c>
    </row>
    <row r="149" spans="1:3" ht="25.5">
      <c r="A149" s="207" t="s">
        <v>620</v>
      </c>
      <c r="B149" s="209" t="s">
        <v>621</v>
      </c>
      <c r="C149" s="208">
        <v>119</v>
      </c>
    </row>
    <row r="150" spans="1:3" ht="25.5">
      <c r="A150" s="207" t="s">
        <v>622</v>
      </c>
      <c r="B150" s="209" t="s">
        <v>623</v>
      </c>
      <c r="C150" s="208">
        <v>119</v>
      </c>
    </row>
    <row r="151" spans="1:3" ht="15">
      <c r="A151" s="209"/>
      <c r="B151" s="209"/>
      <c r="C151" s="208"/>
    </row>
    <row r="152" spans="1:3" ht="15" customHeight="1">
      <c r="A152" s="356" t="s">
        <v>624</v>
      </c>
      <c r="B152" s="356"/>
      <c r="C152" s="356"/>
    </row>
    <row r="153" spans="1:3" ht="15">
      <c r="A153" s="207" t="s">
        <v>625</v>
      </c>
      <c r="B153" s="209" t="s">
        <v>626</v>
      </c>
      <c r="C153" s="208">
        <v>68</v>
      </c>
    </row>
    <row r="154" spans="1:3" ht="15">
      <c r="A154" s="207" t="s">
        <v>627</v>
      </c>
      <c r="B154" s="209" t="s">
        <v>628</v>
      </c>
      <c r="C154" s="208">
        <v>68</v>
      </c>
    </row>
    <row r="155" spans="1:3" ht="25.5">
      <c r="A155" s="207" t="s">
        <v>629</v>
      </c>
      <c r="B155" s="209" t="s">
        <v>630</v>
      </c>
      <c r="C155" s="208">
        <v>7</v>
      </c>
    </row>
    <row r="156" spans="1:3" ht="15" customHeight="1">
      <c r="A156" s="356" t="s">
        <v>631</v>
      </c>
      <c r="B156" s="356"/>
      <c r="C156" s="356"/>
    </row>
    <row r="157" spans="1:3" ht="38.25">
      <c r="A157" s="207" t="s">
        <v>632</v>
      </c>
      <c r="B157" s="209" t="s">
        <v>633</v>
      </c>
      <c r="C157" s="208">
        <v>33</v>
      </c>
    </row>
    <row r="158" spans="1:3" ht="25.5">
      <c r="A158" s="207" t="s">
        <v>634</v>
      </c>
      <c r="B158" s="209" t="s">
        <v>635</v>
      </c>
      <c r="C158" s="208">
        <v>132</v>
      </c>
    </row>
    <row r="159" spans="1:3" ht="25.5">
      <c r="A159" s="207" t="s">
        <v>636</v>
      </c>
      <c r="B159" s="209" t="s">
        <v>637</v>
      </c>
      <c r="C159" s="208">
        <v>33</v>
      </c>
    </row>
    <row r="160" spans="1:3" ht="15" customHeight="1">
      <c r="A160" s="356" t="s">
        <v>638</v>
      </c>
      <c r="B160" s="356"/>
      <c r="C160" s="356"/>
    </row>
    <row r="161" spans="1:3" ht="15">
      <c r="A161" s="207" t="s">
        <v>639</v>
      </c>
      <c r="B161" s="209" t="s">
        <v>640</v>
      </c>
      <c r="C161" s="208">
        <v>356</v>
      </c>
    </row>
    <row r="162" spans="1:3" ht="15">
      <c r="A162" s="207" t="s">
        <v>641</v>
      </c>
      <c r="B162" s="209" t="s">
        <v>642</v>
      </c>
      <c r="C162" s="208">
        <v>409</v>
      </c>
    </row>
    <row r="163" spans="1:3" ht="38.25">
      <c r="A163" s="207" t="s">
        <v>643</v>
      </c>
      <c r="B163" s="209" t="s">
        <v>644</v>
      </c>
      <c r="C163" s="208">
        <v>467</v>
      </c>
    </row>
    <row r="164" spans="1:3" ht="38.25">
      <c r="A164" s="207" t="s">
        <v>645</v>
      </c>
      <c r="B164" s="209" t="s">
        <v>646</v>
      </c>
      <c r="C164" s="208">
        <v>423</v>
      </c>
    </row>
    <row r="165" spans="1:3" ht="15">
      <c r="A165" s="207"/>
      <c r="B165" s="209"/>
      <c r="C165" s="208"/>
    </row>
    <row r="166" spans="1:3" ht="15" customHeight="1">
      <c r="A166" s="356" t="s">
        <v>647</v>
      </c>
      <c r="B166" s="356"/>
      <c r="C166" s="356"/>
    </row>
    <row r="167" spans="1:3" ht="25.5">
      <c r="A167" s="207" t="s">
        <v>648</v>
      </c>
      <c r="B167" s="209" t="s">
        <v>649</v>
      </c>
      <c r="C167" s="208">
        <v>2022</v>
      </c>
    </row>
    <row r="168" spans="1:3" ht="25.5">
      <c r="A168" s="207" t="s">
        <v>650</v>
      </c>
      <c r="B168" s="209" t="s">
        <v>651</v>
      </c>
      <c r="C168" s="208">
        <v>0</v>
      </c>
    </row>
    <row r="169" spans="1:3" ht="15" customHeight="1">
      <c r="A169" s="356" t="s">
        <v>652</v>
      </c>
      <c r="B169" s="356"/>
      <c r="C169" s="356"/>
    </row>
    <row r="170" spans="1:3" ht="15">
      <c r="A170" s="209" t="s">
        <v>653</v>
      </c>
      <c r="B170" s="214" t="s">
        <v>654</v>
      </c>
      <c r="C170" s="215">
        <v>618</v>
      </c>
    </row>
  </sheetData>
  <sheetProtection/>
  <mergeCells count="48">
    <mergeCell ref="A31:A33"/>
    <mergeCell ref="E33:F33"/>
    <mergeCell ref="A16:A18"/>
    <mergeCell ref="A19:A21"/>
    <mergeCell ref="A22:A24"/>
    <mergeCell ref="A25:A27"/>
    <mergeCell ref="A28:A30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57:A59"/>
    <mergeCell ref="E59:F59"/>
    <mergeCell ref="A46:A47"/>
    <mergeCell ref="E47:F47"/>
    <mergeCell ref="A48:A50"/>
    <mergeCell ref="E50:F50"/>
    <mergeCell ref="A34:A36"/>
    <mergeCell ref="E34:F34"/>
    <mergeCell ref="A37:A39"/>
    <mergeCell ref="A40:A41"/>
    <mergeCell ref="A42:C42"/>
    <mergeCell ref="A44:C44"/>
    <mergeCell ref="A1:G1"/>
    <mergeCell ref="A2:G2"/>
    <mergeCell ref="A7:B7"/>
    <mergeCell ref="A9:A11"/>
    <mergeCell ref="E9:G9"/>
    <mergeCell ref="A12:A14"/>
    <mergeCell ref="E4:G4"/>
    <mergeCell ref="A4:C4"/>
    <mergeCell ref="A8: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M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customWidth="1"/>
    <col min="2" max="2" width="11.7109375" style="1" customWidth="1"/>
    <col min="3" max="3" width="17.8515625" style="1" customWidth="1"/>
    <col min="4" max="4" width="17.421875" style="1" customWidth="1"/>
    <col min="5" max="5" width="75.421875" style="2" customWidth="1"/>
    <col min="6" max="6" width="17.7109375" style="3" customWidth="1"/>
    <col min="7" max="7" width="9.8515625" style="4" customWidth="1"/>
    <col min="8" max="10" width="9.140625" style="4" customWidth="1"/>
    <col min="11" max="11" width="8.57421875" style="4" customWidth="1"/>
    <col min="12" max="13" width="9.140625" style="4" hidden="1" customWidth="1"/>
    <col min="14" max="16384" width="9.140625" style="4" customWidth="1"/>
  </cols>
  <sheetData>
    <row r="1" spans="1:10" ht="52.5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782</v>
      </c>
      <c r="G1" s="5"/>
      <c r="H1" s="5"/>
      <c r="I1" s="5"/>
      <c r="J1" s="5"/>
    </row>
    <row r="2" spans="1:10" ht="31.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10" s="6" customFormat="1" ht="22.5">
      <c r="A3" s="13" t="s">
        <v>47</v>
      </c>
      <c r="B3" s="40">
        <v>714.42</v>
      </c>
      <c r="C3" s="41">
        <f>B3*'Реле времени'!$M$9</f>
        <v>678.699</v>
      </c>
      <c r="D3" s="41">
        <f>B3*'Реле времени'!$L$9</f>
        <v>642.978</v>
      </c>
      <c r="E3" s="44" t="s">
        <v>48</v>
      </c>
      <c r="F3" s="11" t="s">
        <v>105</v>
      </c>
      <c r="G3" s="9"/>
      <c r="H3" s="15"/>
      <c r="I3" s="9"/>
      <c r="J3" s="9"/>
    </row>
    <row r="4" spans="1:10" s="6" customFormat="1" ht="21.75" customHeight="1">
      <c r="A4" s="13" t="s">
        <v>49</v>
      </c>
      <c r="B4" s="40">
        <v>1223.775</v>
      </c>
      <c r="C4" s="41">
        <f>B4*'Реле времени'!$M$9</f>
        <v>1162.58625</v>
      </c>
      <c r="D4" s="41">
        <f>B4*'Реле времени'!$L$9</f>
        <v>1101.3975</v>
      </c>
      <c r="E4" s="44" t="s">
        <v>50</v>
      </c>
      <c r="F4" s="11" t="s">
        <v>105</v>
      </c>
      <c r="G4" s="9"/>
      <c r="H4" s="9"/>
      <c r="I4" s="9"/>
      <c r="J4" s="9"/>
    </row>
    <row r="5" spans="1:10" s="6" customFormat="1" ht="15">
      <c r="A5" s="13" t="s">
        <v>51</v>
      </c>
      <c r="B5" s="40">
        <v>1223.775</v>
      </c>
      <c r="C5" s="41">
        <f>B5*'Реле времени'!$M$9</f>
        <v>1162.58625</v>
      </c>
      <c r="D5" s="41">
        <f>B5*'Реле времени'!$L$9</f>
        <v>1101.3975</v>
      </c>
      <c r="E5" s="44" t="s">
        <v>52</v>
      </c>
      <c r="F5" s="11" t="s">
        <v>105</v>
      </c>
      <c r="G5" s="9"/>
      <c r="H5" s="9"/>
      <c r="I5" s="9"/>
      <c r="J5" s="9"/>
    </row>
    <row r="6" spans="1:10" s="6" customFormat="1" ht="15">
      <c r="A6" s="79" t="s">
        <v>156</v>
      </c>
      <c r="B6" s="97">
        <v>1525</v>
      </c>
      <c r="C6" s="41">
        <f>B6*'Реле времени'!$M$9</f>
        <v>1448.75</v>
      </c>
      <c r="D6" s="41">
        <f>B6*'Реле времени'!$L$9</f>
        <v>1372.5</v>
      </c>
      <c r="E6" s="44" t="s">
        <v>161</v>
      </c>
      <c r="F6" s="11" t="s">
        <v>105</v>
      </c>
      <c r="G6" s="9"/>
      <c r="H6" s="9"/>
      <c r="I6" s="9"/>
      <c r="J6" s="9"/>
    </row>
    <row r="7" spans="1:13" s="6" customFormat="1" ht="15">
      <c r="A7" s="76" t="s">
        <v>827</v>
      </c>
      <c r="B7" s="101">
        <v>1191</v>
      </c>
      <c r="C7" s="41">
        <f>B7*$M$9</f>
        <v>1131.45</v>
      </c>
      <c r="D7" s="41">
        <f>B7*$L$9</f>
        <v>1071.9</v>
      </c>
      <c r="E7" s="44" t="s">
        <v>828</v>
      </c>
      <c r="F7" s="11" t="s">
        <v>105</v>
      </c>
      <c r="G7" s="9"/>
      <c r="H7" s="9"/>
      <c r="I7" s="9"/>
      <c r="J7" s="9"/>
      <c r="L7" s="6">
        <v>0.9</v>
      </c>
      <c r="M7" s="6">
        <v>0.95</v>
      </c>
    </row>
    <row r="8" spans="1:10" s="6" customFormat="1" ht="15">
      <c r="A8" s="79"/>
      <c r="B8" s="99"/>
      <c r="C8" s="41"/>
      <c r="D8" s="41"/>
      <c r="E8" s="103"/>
      <c r="F8" s="11"/>
      <c r="G8" s="9"/>
      <c r="H8" s="9"/>
      <c r="I8" s="9"/>
      <c r="J8" s="9"/>
    </row>
    <row r="9" spans="1:13" s="6" customFormat="1" ht="15">
      <c r="A9" s="76"/>
      <c r="B9" s="101"/>
      <c r="C9" s="41"/>
      <c r="D9" s="41"/>
      <c r="E9" s="81"/>
      <c r="F9" s="11"/>
      <c r="G9" s="9"/>
      <c r="H9" s="9"/>
      <c r="I9" s="9"/>
      <c r="J9" s="9"/>
      <c r="L9" s="6">
        <v>0.9</v>
      </c>
      <c r="M9" s="6">
        <v>0.95</v>
      </c>
    </row>
    <row r="10" spans="1:10" s="12" customFormat="1" ht="15">
      <c r="A10" s="79"/>
      <c r="B10" s="92"/>
      <c r="C10" s="41"/>
      <c r="D10" s="41"/>
      <c r="E10" s="83"/>
      <c r="F10" s="11"/>
      <c r="G10" s="14"/>
      <c r="H10" s="9"/>
      <c r="I10" s="15"/>
      <c r="J10" s="9"/>
    </row>
    <row r="11" spans="1:10" s="12" customFormat="1" ht="15">
      <c r="A11" s="79"/>
      <c r="B11" s="92"/>
      <c r="C11" s="41"/>
      <c r="D11" s="41"/>
      <c r="E11" s="84"/>
      <c r="F11" s="11"/>
      <c r="G11" s="14"/>
      <c r="H11" s="9"/>
      <c r="I11" s="15"/>
      <c r="J11" s="9"/>
    </row>
    <row r="12" spans="1:10" s="12" customFormat="1" ht="15.75">
      <c r="A12" s="77"/>
      <c r="B12" s="98"/>
      <c r="C12" s="41"/>
      <c r="D12" s="41"/>
      <c r="E12" s="85"/>
      <c r="F12" s="43"/>
      <c r="G12" s="14"/>
      <c r="H12" s="9"/>
      <c r="I12" s="15"/>
      <c r="J12" s="9"/>
    </row>
    <row r="13" spans="1:10" s="12" customFormat="1" ht="15.75">
      <c r="A13" s="80"/>
      <c r="B13" s="86"/>
      <c r="C13" s="41"/>
      <c r="D13" s="41"/>
      <c r="E13" s="82"/>
      <c r="F13" s="43"/>
      <c r="G13" s="14"/>
      <c r="H13" s="9"/>
      <c r="I13" s="15"/>
      <c r="J13" s="9"/>
    </row>
    <row r="14" spans="1:10" s="12" customFormat="1" ht="15.75">
      <c r="A14" s="88"/>
      <c r="B14" s="86"/>
      <c r="C14" s="41"/>
      <c r="D14" s="41"/>
      <c r="E14" s="82"/>
      <c r="F14" s="43"/>
      <c r="G14" s="14"/>
      <c r="H14" s="9"/>
      <c r="I14" s="15"/>
      <c r="J14" s="9"/>
    </row>
    <row r="15" spans="1:10" s="12" customFormat="1" ht="15">
      <c r="A15" s="102"/>
      <c r="B15" s="87"/>
      <c r="C15" s="41"/>
      <c r="D15" s="41"/>
      <c r="E15" s="103"/>
      <c r="F15" s="11"/>
      <c r="G15" s="14"/>
      <c r="H15" s="9"/>
      <c r="I15" s="15"/>
      <c r="J15" s="9"/>
    </row>
    <row r="16" spans="1:10" s="12" customFormat="1" ht="15.75">
      <c r="A16" s="78"/>
      <c r="B16" s="89"/>
      <c r="C16" s="41"/>
      <c r="D16" s="41"/>
      <c r="E16" s="85"/>
      <c r="F16" s="43"/>
      <c r="G16" s="14"/>
      <c r="H16" s="9"/>
      <c r="I16" s="15"/>
      <c r="J16" s="9"/>
    </row>
    <row r="17" spans="1:10" s="6" customFormat="1" ht="15">
      <c r="A17" s="90"/>
      <c r="B17" s="93"/>
      <c r="C17" s="42"/>
      <c r="D17" s="42"/>
      <c r="E17" s="95"/>
      <c r="F17" s="63"/>
      <c r="G17" s="9"/>
      <c r="H17" s="9"/>
      <c r="I17" s="9"/>
      <c r="J17" s="9"/>
    </row>
    <row r="18" spans="1:10" s="6" customFormat="1" ht="15">
      <c r="A18" s="91"/>
      <c r="B18" s="94"/>
      <c r="C18" s="42"/>
      <c r="D18" s="42"/>
      <c r="E18" s="96"/>
      <c r="F18" s="11"/>
      <c r="G18" s="9"/>
      <c r="H18" s="9"/>
      <c r="I18" s="9"/>
      <c r="J18" s="9"/>
    </row>
    <row r="19" spans="1:10" ht="13.5">
      <c r="A19" s="50"/>
      <c r="B19" s="50"/>
      <c r="C19" s="50"/>
      <c r="D19" s="50"/>
      <c r="E19" s="51"/>
      <c r="F19" s="29"/>
      <c r="G19" s="5"/>
      <c r="H19" s="5"/>
      <c r="I19" s="5"/>
      <c r="J19" s="5"/>
    </row>
    <row r="20" spans="1:6" ht="12">
      <c r="A20" s="4"/>
      <c r="B20" s="4"/>
      <c r="C20" s="4"/>
      <c r="D20" s="4"/>
      <c r="E20" s="4"/>
      <c r="F20" s="4"/>
    </row>
    <row r="21" spans="1:6" ht="12">
      <c r="A21" s="4"/>
      <c r="B21" s="4"/>
      <c r="C21" s="4"/>
      <c r="D21" s="4"/>
      <c r="E21" s="4"/>
      <c r="F21" s="4"/>
    </row>
    <row r="22" spans="1:6" ht="12">
      <c r="A22" s="4"/>
      <c r="B22" s="4"/>
      <c r="C22" s="4"/>
      <c r="D22" s="4"/>
      <c r="E22" s="4"/>
      <c r="F22" s="4"/>
    </row>
    <row r="23" spans="1:6" ht="12">
      <c r="A23" s="4"/>
      <c r="B23" s="4"/>
      <c r="C23" s="4"/>
      <c r="D23" s="4"/>
      <c r="E23" s="4"/>
      <c r="F23" s="4"/>
    </row>
    <row r="24" spans="1:6" ht="12">
      <c r="A24" s="4"/>
      <c r="B24" s="4"/>
      <c r="C24" s="4"/>
      <c r="D24" s="4"/>
      <c r="E24" s="4"/>
      <c r="F24" s="4"/>
    </row>
    <row r="25" spans="1:6" ht="12">
      <c r="A25" s="4"/>
      <c r="B25" s="4"/>
      <c r="C25" s="4"/>
      <c r="D25" s="4"/>
      <c r="E25" s="4"/>
      <c r="F25" s="4"/>
    </row>
    <row r="26" spans="1:6" ht="12">
      <c r="A26" s="4"/>
      <c r="B26" s="4"/>
      <c r="C26" s="4"/>
      <c r="D26" s="4"/>
      <c r="E26" s="4"/>
      <c r="F26" s="4"/>
    </row>
    <row r="27" spans="1:6" ht="12">
      <c r="A27" s="4"/>
      <c r="B27" s="4"/>
      <c r="C27" s="4"/>
      <c r="D27" s="4"/>
      <c r="E27" s="4"/>
      <c r="F27" s="4"/>
    </row>
    <row r="28" spans="1:6" ht="12">
      <c r="A28" s="4"/>
      <c r="B28" s="4"/>
      <c r="C28" s="4"/>
      <c r="D28" s="4"/>
      <c r="E28" s="4"/>
      <c r="F28" s="4"/>
    </row>
    <row r="29" spans="1:6" ht="12">
      <c r="A29" s="4"/>
      <c r="B29" s="4"/>
      <c r="C29" s="4"/>
      <c r="D29" s="4"/>
      <c r="E29" s="4"/>
      <c r="F29" s="4"/>
    </row>
    <row r="30" spans="1:6" ht="12">
      <c r="A30" s="4"/>
      <c r="B30" s="4"/>
      <c r="C30" s="4"/>
      <c r="D30" s="4"/>
      <c r="E30" s="4"/>
      <c r="F30" s="4"/>
    </row>
    <row r="31" spans="1:6" ht="12">
      <c r="A31" s="4"/>
      <c r="B31" s="4"/>
      <c r="C31" s="4"/>
      <c r="D31" s="4"/>
      <c r="E31" s="4"/>
      <c r="F31" s="4"/>
    </row>
    <row r="32" spans="1:6" ht="12">
      <c r="A32" s="4"/>
      <c r="B32" s="4"/>
      <c r="C32" s="4"/>
      <c r="D32" s="4"/>
      <c r="E32" s="4"/>
      <c r="F32" s="4"/>
    </row>
    <row r="33" spans="1:6" ht="12">
      <c r="A33" s="4"/>
      <c r="B33" s="4"/>
      <c r="C33" s="4"/>
      <c r="D33" s="4"/>
      <c r="E33" s="4"/>
      <c r="F33" s="4"/>
    </row>
    <row r="34" spans="1:6" ht="12">
      <c r="A34" s="4"/>
      <c r="B34" s="4"/>
      <c r="C34" s="4"/>
      <c r="D34" s="4"/>
      <c r="E34" s="4"/>
      <c r="F34" s="4"/>
    </row>
    <row r="35" spans="1:6" ht="12">
      <c r="A35" s="4"/>
      <c r="B35" s="4"/>
      <c r="C35" s="4"/>
      <c r="D35" s="4"/>
      <c r="E35" s="4"/>
      <c r="F35" s="4"/>
    </row>
    <row r="36" spans="1:6" ht="12">
      <c r="A36" s="4"/>
      <c r="B36" s="4"/>
      <c r="C36" s="4"/>
      <c r="D36" s="4"/>
      <c r="E36" s="4"/>
      <c r="F36" s="4"/>
    </row>
    <row r="37" spans="1:6" ht="12">
      <c r="A37" s="4"/>
      <c r="B37" s="4"/>
      <c r="C37" s="4"/>
      <c r="D37" s="4"/>
      <c r="E37" s="4"/>
      <c r="F37" s="4"/>
    </row>
    <row r="38" spans="1:6" ht="12">
      <c r="A38" s="4"/>
      <c r="B38" s="4"/>
      <c r="C38" s="4"/>
      <c r="D38" s="4"/>
      <c r="E38" s="4"/>
      <c r="F38" s="4"/>
    </row>
    <row r="39" spans="1:6" ht="12">
      <c r="A39" s="4"/>
      <c r="B39" s="4"/>
      <c r="C39" s="4"/>
      <c r="D39" s="4"/>
      <c r="E39" s="4"/>
      <c r="F39" s="4"/>
    </row>
    <row r="40" spans="1:6" ht="12">
      <c r="A40" s="4"/>
      <c r="B40" s="4"/>
      <c r="C40" s="4"/>
      <c r="D40" s="4"/>
      <c r="E40" s="4"/>
      <c r="F40" s="4"/>
    </row>
    <row r="41" spans="1:6" ht="12">
      <c r="A41" s="4"/>
      <c r="B41" s="4"/>
      <c r="C41" s="4"/>
      <c r="D41" s="4"/>
      <c r="E41" s="4"/>
      <c r="F41" s="4"/>
    </row>
    <row r="42" spans="1:6" ht="12">
      <c r="A42" s="4"/>
      <c r="B42" s="4"/>
      <c r="C42" s="4"/>
      <c r="D42" s="4"/>
      <c r="E42" s="4"/>
      <c r="F42" s="4"/>
    </row>
    <row r="43" spans="1:6" ht="12">
      <c r="A43" s="4"/>
      <c r="B43" s="4"/>
      <c r="C43" s="4"/>
      <c r="D43" s="4"/>
      <c r="E43" s="4"/>
      <c r="F43" s="4"/>
    </row>
    <row r="44" spans="1:6" ht="12">
      <c r="A44" s="4"/>
      <c r="B44" s="4"/>
      <c r="C44" s="4"/>
      <c r="D44" s="4"/>
      <c r="E44" s="4"/>
      <c r="F44" s="4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2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customWidth="1"/>
    <col min="2" max="2" width="11.7109375" style="1" customWidth="1"/>
    <col min="3" max="3" width="17.8515625" style="1" customWidth="1"/>
    <col min="4" max="4" width="17.421875" style="1" customWidth="1"/>
    <col min="5" max="5" width="75.421875" style="2" customWidth="1"/>
    <col min="6" max="6" width="17.7109375" style="3" customWidth="1"/>
    <col min="7" max="7" width="9.8515625" style="4" customWidth="1"/>
    <col min="8" max="10" width="9.140625" style="4" customWidth="1"/>
    <col min="11" max="12" width="0" style="4" hidden="1" customWidth="1"/>
    <col min="13" max="16384" width="9.140625" style="4" customWidth="1"/>
  </cols>
  <sheetData>
    <row r="1" spans="1:9" ht="51.75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</row>
    <row r="2" spans="1:9" ht="27.7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</row>
    <row r="3" spans="1:9" ht="24.75" customHeight="1">
      <c r="A3" s="322" t="s">
        <v>2</v>
      </c>
      <c r="B3" s="322"/>
      <c r="C3" s="322"/>
      <c r="D3" s="322"/>
      <c r="E3" s="322"/>
      <c r="F3" s="322"/>
      <c r="G3" s="5"/>
      <c r="H3" s="5"/>
      <c r="I3" s="5"/>
    </row>
    <row r="4" spans="1:12" s="6" customFormat="1" ht="22.5">
      <c r="A4" s="7" t="s">
        <v>3</v>
      </c>
      <c r="B4" s="37">
        <v>995</v>
      </c>
      <c r="C4" s="41">
        <f>B4*$L$4</f>
        <v>945.25</v>
      </c>
      <c r="D4" s="41">
        <f>B4*$K$4</f>
        <v>895.5</v>
      </c>
      <c r="E4" s="44" t="s">
        <v>4</v>
      </c>
      <c r="F4" s="43" t="s">
        <v>115</v>
      </c>
      <c r="G4" s="9"/>
      <c r="H4" s="9"/>
      <c r="I4" s="9"/>
      <c r="K4" s="6">
        <v>0.9</v>
      </c>
      <c r="L4" s="6">
        <v>0.95</v>
      </c>
    </row>
    <row r="5" spans="1:9" s="6" customFormat="1" ht="22.5">
      <c r="A5" s="10" t="s">
        <v>5</v>
      </c>
      <c r="B5" s="37">
        <v>995</v>
      </c>
      <c r="C5" s="41">
        <f aca="true" t="shared" si="0" ref="C5:C30">B5*$L$4</f>
        <v>945.25</v>
      </c>
      <c r="D5" s="41">
        <f aca="true" t="shared" si="1" ref="D5:D29">B5*$K$4</f>
        <v>895.5</v>
      </c>
      <c r="E5" s="44" t="s">
        <v>114</v>
      </c>
      <c r="F5" s="43" t="s">
        <v>115</v>
      </c>
      <c r="G5" s="9"/>
      <c r="H5" s="9"/>
      <c r="I5" s="9"/>
    </row>
    <row r="6" spans="1:9" s="6" customFormat="1" ht="22.5">
      <c r="A6" s="10" t="s">
        <v>6</v>
      </c>
      <c r="B6" s="37">
        <v>995</v>
      </c>
      <c r="C6" s="41">
        <f t="shared" si="0"/>
        <v>945.25</v>
      </c>
      <c r="D6" s="41">
        <f t="shared" si="1"/>
        <v>895.5</v>
      </c>
      <c r="E6" s="44" t="s">
        <v>789</v>
      </c>
      <c r="F6" s="43" t="s">
        <v>115</v>
      </c>
      <c r="G6" s="9"/>
      <c r="H6" s="9"/>
      <c r="I6" s="9"/>
    </row>
    <row r="7" spans="1:9" s="12" customFormat="1" ht="22.5">
      <c r="A7" s="13" t="s">
        <v>7</v>
      </c>
      <c r="B7" s="38">
        <v>1095</v>
      </c>
      <c r="C7" s="41">
        <f t="shared" si="0"/>
        <v>1040.25</v>
      </c>
      <c r="D7" s="41">
        <f t="shared" si="1"/>
        <v>985.5</v>
      </c>
      <c r="E7" s="44" t="s">
        <v>8</v>
      </c>
      <c r="F7" s="11" t="s">
        <v>105</v>
      </c>
      <c r="G7" s="14"/>
      <c r="H7" s="9"/>
      <c r="I7" s="9"/>
    </row>
    <row r="8" spans="1:9" s="12" customFormat="1" ht="22.5">
      <c r="A8" s="13" t="s">
        <v>9</v>
      </c>
      <c r="B8" s="38">
        <v>1095</v>
      </c>
      <c r="C8" s="41">
        <f t="shared" si="0"/>
        <v>1040.25</v>
      </c>
      <c r="D8" s="41">
        <f t="shared" si="1"/>
        <v>985.5</v>
      </c>
      <c r="E8" s="44" t="s">
        <v>10</v>
      </c>
      <c r="F8" s="11" t="s">
        <v>105</v>
      </c>
      <c r="G8" s="14"/>
      <c r="H8" s="9"/>
      <c r="I8" s="9"/>
    </row>
    <row r="9" spans="1:9" s="12" customFormat="1" ht="21.75" customHeight="1">
      <c r="A9" s="13" t="s">
        <v>11</v>
      </c>
      <c r="B9" s="38">
        <v>1095</v>
      </c>
      <c r="C9" s="41">
        <f t="shared" si="0"/>
        <v>1040.25</v>
      </c>
      <c r="D9" s="41">
        <f t="shared" si="1"/>
        <v>985.5</v>
      </c>
      <c r="E9" s="44" t="s">
        <v>12</v>
      </c>
      <c r="F9" s="11" t="s">
        <v>105</v>
      </c>
      <c r="G9" s="14"/>
      <c r="H9" s="9"/>
      <c r="I9" s="9"/>
    </row>
    <row r="10" spans="1:9" s="12" customFormat="1" ht="22.5">
      <c r="A10" s="13" t="s">
        <v>13</v>
      </c>
      <c r="B10" s="38">
        <v>2426</v>
      </c>
      <c r="C10" s="41">
        <f t="shared" si="0"/>
        <v>2304.7</v>
      </c>
      <c r="D10" s="41">
        <f t="shared" si="1"/>
        <v>2183.4</v>
      </c>
      <c r="E10" s="44" t="s">
        <v>108</v>
      </c>
      <c r="F10" s="11" t="s">
        <v>105</v>
      </c>
      <c r="G10" s="14"/>
      <c r="H10" s="9"/>
      <c r="I10" s="9"/>
    </row>
    <row r="11" spans="1:9" s="12" customFormat="1" ht="22.5">
      <c r="A11" s="13" t="s">
        <v>14</v>
      </c>
      <c r="B11" s="38">
        <v>2426</v>
      </c>
      <c r="C11" s="41">
        <f t="shared" si="0"/>
        <v>2304.7</v>
      </c>
      <c r="D11" s="41">
        <f t="shared" si="1"/>
        <v>2183.4</v>
      </c>
      <c r="E11" s="44" t="s">
        <v>107</v>
      </c>
      <c r="F11" s="11" t="s">
        <v>105</v>
      </c>
      <c r="G11" s="14"/>
      <c r="H11" s="9"/>
      <c r="I11" s="9"/>
    </row>
    <row r="12" spans="1:9" s="12" customFormat="1" ht="33.75">
      <c r="A12" s="13" t="s">
        <v>15</v>
      </c>
      <c r="B12" s="38">
        <v>2426</v>
      </c>
      <c r="C12" s="41">
        <f t="shared" si="0"/>
        <v>2304.7</v>
      </c>
      <c r="D12" s="41">
        <f t="shared" si="1"/>
        <v>2183.4</v>
      </c>
      <c r="E12" s="44" t="s">
        <v>16</v>
      </c>
      <c r="F12" s="11" t="s">
        <v>105</v>
      </c>
      <c r="G12" s="14"/>
      <c r="H12" s="9"/>
      <c r="I12" s="9"/>
    </row>
    <row r="13" spans="1:9" s="6" customFormat="1" ht="22.5">
      <c r="A13" s="10" t="s">
        <v>846</v>
      </c>
      <c r="B13" s="39">
        <v>1376</v>
      </c>
      <c r="C13" s="41">
        <f t="shared" si="0"/>
        <v>1307.2</v>
      </c>
      <c r="D13" s="41">
        <f t="shared" si="1"/>
        <v>1238.4</v>
      </c>
      <c r="E13" s="44" t="s">
        <v>847</v>
      </c>
      <c r="F13" s="43" t="s">
        <v>115</v>
      </c>
      <c r="G13" s="9"/>
      <c r="H13" s="9"/>
      <c r="I13" s="9"/>
    </row>
    <row r="14" spans="1:9" s="6" customFormat="1" ht="22.5">
      <c r="A14" s="10" t="s">
        <v>17</v>
      </c>
      <c r="B14" s="39">
        <v>1806</v>
      </c>
      <c r="C14" s="41">
        <f t="shared" si="0"/>
        <v>1715.6999999999998</v>
      </c>
      <c r="D14" s="41">
        <f t="shared" si="1"/>
        <v>1625.4</v>
      </c>
      <c r="E14" s="44" t="s">
        <v>18</v>
      </c>
      <c r="F14" s="43" t="s">
        <v>115</v>
      </c>
      <c r="G14" s="9"/>
      <c r="H14" s="9"/>
      <c r="I14" s="9"/>
    </row>
    <row r="15" spans="1:9" s="6" customFormat="1" ht="22.5">
      <c r="A15" s="13" t="s">
        <v>19</v>
      </c>
      <c r="B15" s="40">
        <v>2426</v>
      </c>
      <c r="C15" s="41"/>
      <c r="D15" s="41"/>
      <c r="E15" s="44" t="s">
        <v>20</v>
      </c>
      <c r="F15" s="11" t="s">
        <v>105</v>
      </c>
      <c r="G15" s="9"/>
      <c r="H15" s="9"/>
      <c r="I15" s="9"/>
    </row>
    <row r="16" spans="1:9" s="6" customFormat="1" ht="15.75">
      <c r="A16" s="10" t="s">
        <v>21</v>
      </c>
      <c r="B16" s="39">
        <v>1376</v>
      </c>
      <c r="C16" s="41">
        <f t="shared" si="0"/>
        <v>1307.2</v>
      </c>
      <c r="D16" s="41">
        <f t="shared" si="1"/>
        <v>1238.4</v>
      </c>
      <c r="E16" s="44" t="s">
        <v>116</v>
      </c>
      <c r="F16" s="43" t="s">
        <v>115</v>
      </c>
      <c r="G16" s="9"/>
      <c r="H16" s="9"/>
      <c r="I16" s="9"/>
    </row>
    <row r="17" spans="1:9" s="6" customFormat="1" ht="15">
      <c r="A17" s="13" t="s">
        <v>106</v>
      </c>
      <c r="B17" s="40">
        <v>1667</v>
      </c>
      <c r="C17" s="41"/>
      <c r="D17" s="41"/>
      <c r="E17" s="44" t="s">
        <v>116</v>
      </c>
      <c r="F17" s="11" t="s">
        <v>105</v>
      </c>
      <c r="G17" s="9"/>
      <c r="H17" s="9"/>
      <c r="I17" s="9"/>
    </row>
    <row r="18" spans="1:9" s="6" customFormat="1" ht="22.5">
      <c r="A18" s="10" t="s">
        <v>22</v>
      </c>
      <c r="B18" s="39">
        <v>1376</v>
      </c>
      <c r="C18" s="41">
        <f t="shared" si="0"/>
        <v>1307.2</v>
      </c>
      <c r="D18" s="41">
        <f t="shared" si="1"/>
        <v>1238.4</v>
      </c>
      <c r="E18" s="44" t="s">
        <v>23</v>
      </c>
      <c r="F18" s="43" t="s">
        <v>115</v>
      </c>
      <c r="G18" s="9"/>
      <c r="H18" s="9"/>
      <c r="I18" s="9"/>
    </row>
    <row r="19" spans="1:9" s="6" customFormat="1" ht="22.5">
      <c r="A19" s="13" t="s">
        <v>24</v>
      </c>
      <c r="B19" s="40">
        <v>1667</v>
      </c>
      <c r="C19" s="41"/>
      <c r="D19" s="41"/>
      <c r="E19" s="44" t="s">
        <v>23</v>
      </c>
      <c r="F19" s="11" t="s">
        <v>105</v>
      </c>
      <c r="G19" s="9"/>
      <c r="H19" s="9"/>
      <c r="I19" s="9"/>
    </row>
    <row r="20" spans="1:9" s="6" customFormat="1" ht="15.75">
      <c r="A20" s="10" t="s">
        <v>25</v>
      </c>
      <c r="B20" s="39">
        <v>1111</v>
      </c>
      <c r="C20" s="41">
        <f t="shared" si="0"/>
        <v>1055.45</v>
      </c>
      <c r="D20" s="41">
        <f t="shared" si="1"/>
        <v>999.9</v>
      </c>
      <c r="E20" s="44" t="s">
        <v>26</v>
      </c>
      <c r="F20" s="43" t="s">
        <v>115</v>
      </c>
      <c r="G20" s="9"/>
      <c r="H20" s="16"/>
      <c r="I20" s="9"/>
    </row>
    <row r="21" spans="1:9" s="6" customFormat="1" ht="12" customHeight="1">
      <c r="A21" s="13" t="s">
        <v>27</v>
      </c>
      <c r="B21" s="40">
        <v>1183</v>
      </c>
      <c r="C21" s="41"/>
      <c r="D21" s="41"/>
      <c r="E21" s="44" t="s">
        <v>26</v>
      </c>
      <c r="F21" s="11" t="s">
        <v>105</v>
      </c>
      <c r="G21" s="9"/>
      <c r="H21" s="16"/>
      <c r="I21" s="9"/>
    </row>
    <row r="22" spans="1:9" s="6" customFormat="1" ht="15.75">
      <c r="A22" s="10" t="s">
        <v>28</v>
      </c>
      <c r="B22" s="39">
        <v>1111</v>
      </c>
      <c r="C22" s="41">
        <f t="shared" si="0"/>
        <v>1055.45</v>
      </c>
      <c r="D22" s="41">
        <f t="shared" si="1"/>
        <v>999.9</v>
      </c>
      <c r="E22" s="44" t="s">
        <v>29</v>
      </c>
      <c r="F22" s="43" t="s">
        <v>115</v>
      </c>
      <c r="G22" s="9"/>
      <c r="H22" s="16"/>
      <c r="I22" s="9"/>
    </row>
    <row r="23" spans="1:9" s="6" customFormat="1" ht="15">
      <c r="A23" s="13" t="s">
        <v>30</v>
      </c>
      <c r="B23" s="38">
        <v>1183</v>
      </c>
      <c r="C23" s="41"/>
      <c r="D23" s="41"/>
      <c r="E23" s="44" t="s">
        <v>29</v>
      </c>
      <c r="F23" s="11" t="s">
        <v>105</v>
      </c>
      <c r="G23" s="9"/>
      <c r="H23" s="16"/>
      <c r="I23" s="9"/>
    </row>
    <row r="24" spans="1:9" s="6" customFormat="1" ht="15">
      <c r="A24" s="13" t="s">
        <v>31</v>
      </c>
      <c r="B24" s="38">
        <v>2426</v>
      </c>
      <c r="C24" s="41"/>
      <c r="D24" s="41"/>
      <c r="E24" s="44" t="s">
        <v>32</v>
      </c>
      <c r="F24" s="11" t="s">
        <v>105</v>
      </c>
      <c r="G24" s="9"/>
      <c r="H24" s="16"/>
      <c r="I24" s="9"/>
    </row>
    <row r="25" spans="1:9" s="6" customFormat="1" ht="15.75">
      <c r="A25" s="10" t="s">
        <v>33</v>
      </c>
      <c r="B25" s="39">
        <v>1111</v>
      </c>
      <c r="C25" s="41">
        <f t="shared" si="0"/>
        <v>1055.45</v>
      </c>
      <c r="D25" s="41">
        <f t="shared" si="1"/>
        <v>999.9</v>
      </c>
      <c r="E25" s="44" t="s">
        <v>34</v>
      </c>
      <c r="F25" s="43" t="s">
        <v>115</v>
      </c>
      <c r="G25" s="9"/>
      <c r="H25" s="16"/>
      <c r="I25" s="9"/>
    </row>
    <row r="26" spans="1:9" s="6" customFormat="1" ht="22.5">
      <c r="A26" s="10" t="s">
        <v>37</v>
      </c>
      <c r="B26" s="39">
        <v>1331</v>
      </c>
      <c r="C26" s="41">
        <f t="shared" si="0"/>
        <v>1264.45</v>
      </c>
      <c r="D26" s="41">
        <f t="shared" si="1"/>
        <v>1197.9</v>
      </c>
      <c r="E26" s="44" t="s">
        <v>38</v>
      </c>
      <c r="F26" s="43" t="s">
        <v>115</v>
      </c>
      <c r="G26" s="9"/>
      <c r="H26" s="16"/>
      <c r="I26" s="9"/>
    </row>
    <row r="27" spans="1:9" s="6" customFormat="1" ht="22.5">
      <c r="A27" s="13" t="s">
        <v>35</v>
      </c>
      <c r="B27" s="40">
        <v>1414</v>
      </c>
      <c r="C27" s="41"/>
      <c r="D27" s="41"/>
      <c r="E27" s="44" t="s">
        <v>36</v>
      </c>
      <c r="F27" s="11" t="s">
        <v>105</v>
      </c>
      <c r="G27" s="9"/>
      <c r="H27" s="16"/>
      <c r="I27" s="9"/>
    </row>
    <row r="28" spans="1:9" s="6" customFormat="1" ht="15.75">
      <c r="A28" s="10" t="s">
        <v>39</v>
      </c>
      <c r="B28" s="39">
        <v>1382</v>
      </c>
      <c r="C28" s="41">
        <f t="shared" si="0"/>
        <v>1312.8999999999999</v>
      </c>
      <c r="D28" s="41">
        <f t="shared" si="1"/>
        <v>1243.8</v>
      </c>
      <c r="E28" s="44" t="s">
        <v>40</v>
      </c>
      <c r="F28" s="43" t="s">
        <v>115</v>
      </c>
      <c r="G28" s="9"/>
      <c r="H28" s="16"/>
      <c r="I28" s="9"/>
    </row>
    <row r="29" spans="1:9" s="6" customFormat="1" ht="22.5">
      <c r="A29" s="10" t="s">
        <v>41</v>
      </c>
      <c r="B29" s="39">
        <v>1382</v>
      </c>
      <c r="C29" s="42">
        <f t="shared" si="0"/>
        <v>1312.8999999999999</v>
      </c>
      <c r="D29" s="42">
        <f t="shared" si="1"/>
        <v>1243.8</v>
      </c>
      <c r="E29" s="44" t="s">
        <v>112</v>
      </c>
      <c r="F29" s="43" t="s">
        <v>115</v>
      </c>
      <c r="G29" s="9"/>
      <c r="H29" s="16"/>
      <c r="I29" s="9"/>
    </row>
    <row r="30" spans="1:9" s="6" customFormat="1" ht="22.5">
      <c r="A30" s="10" t="s">
        <v>42</v>
      </c>
      <c r="B30" s="39">
        <v>1382</v>
      </c>
      <c r="C30" s="42">
        <f t="shared" si="0"/>
        <v>1312.8999999999999</v>
      </c>
      <c r="D30" s="42">
        <f>B30*$K$4</f>
        <v>1243.8</v>
      </c>
      <c r="E30" s="44" t="s">
        <v>113</v>
      </c>
      <c r="F30" s="49" t="s">
        <v>115</v>
      </c>
      <c r="G30" s="9"/>
      <c r="H30" s="16"/>
      <c r="I30" s="9"/>
    </row>
    <row r="31" spans="1:9" ht="13.5">
      <c r="A31" s="50"/>
      <c r="B31" s="50"/>
      <c r="C31" s="50"/>
      <c r="D31" s="50"/>
      <c r="E31" s="51"/>
      <c r="F31" s="29"/>
      <c r="G31" s="5"/>
      <c r="H31" s="5"/>
      <c r="I31" s="5"/>
    </row>
    <row r="32" spans="1:9" ht="19.5" customHeight="1">
      <c r="A32" s="322" t="s">
        <v>45</v>
      </c>
      <c r="B32" s="322"/>
      <c r="C32" s="322"/>
      <c r="D32" s="322"/>
      <c r="E32" s="322"/>
      <c r="F32" s="322"/>
      <c r="G32" s="5"/>
      <c r="H32" s="17"/>
      <c r="I32" s="5"/>
    </row>
    <row r="33" spans="1:9" ht="33.75">
      <c r="A33" s="10" t="s">
        <v>925</v>
      </c>
      <c r="B33" s="39">
        <v>2800</v>
      </c>
      <c r="C33" s="42">
        <f>B33*$L$4</f>
        <v>2660</v>
      </c>
      <c r="D33" s="42">
        <f>B33*$K$4</f>
        <v>2520</v>
      </c>
      <c r="E33" s="44" t="s">
        <v>923</v>
      </c>
      <c r="F33" s="43" t="s">
        <v>115</v>
      </c>
      <c r="G33" s="5"/>
      <c r="H33" s="17"/>
      <c r="I33" s="5"/>
    </row>
    <row r="34" spans="1:9" s="6" customFormat="1" ht="33.75">
      <c r="A34" s="10" t="s">
        <v>46</v>
      </c>
      <c r="B34" s="39">
        <v>1376</v>
      </c>
      <c r="C34" s="42">
        <f>B34*$L$4</f>
        <v>1307.2</v>
      </c>
      <c r="D34" s="42">
        <f>B34*$K$4</f>
        <v>1238.4</v>
      </c>
      <c r="E34" s="44" t="s">
        <v>819</v>
      </c>
      <c r="F34" s="43" t="s">
        <v>115</v>
      </c>
      <c r="G34" s="9"/>
      <c r="H34" s="9"/>
      <c r="I34" s="9"/>
    </row>
    <row r="35" spans="1:9" s="6" customFormat="1" ht="33.75">
      <c r="A35" s="10" t="s">
        <v>111</v>
      </c>
      <c r="B35" s="39">
        <v>1633</v>
      </c>
      <c r="C35" s="42">
        <f aca="true" t="shared" si="2" ref="C35:C43">B35*$L$4</f>
        <v>1551.35</v>
      </c>
      <c r="D35" s="42">
        <f aca="true" t="shared" si="3" ref="D35:D43">B35*$K$4</f>
        <v>1469.7</v>
      </c>
      <c r="E35" s="44" t="s">
        <v>818</v>
      </c>
      <c r="F35" s="43" t="s">
        <v>115</v>
      </c>
      <c r="G35" s="9"/>
      <c r="H35" s="9"/>
      <c r="I35" s="9"/>
    </row>
    <row r="36" spans="1:9" s="6" customFormat="1" ht="15">
      <c r="A36" s="13" t="s">
        <v>109</v>
      </c>
      <c r="B36" s="40">
        <v>12</v>
      </c>
      <c r="C36" s="42"/>
      <c r="D36" s="42"/>
      <c r="E36" s="44" t="s">
        <v>110</v>
      </c>
      <c r="F36" s="8" t="s">
        <v>115</v>
      </c>
      <c r="G36" s="9"/>
      <c r="H36" s="9"/>
      <c r="I36" s="9"/>
    </row>
    <row r="37" spans="1:9" s="6" customFormat="1" ht="22.5">
      <c r="A37" s="10" t="s">
        <v>809</v>
      </c>
      <c r="B37" s="39">
        <v>750</v>
      </c>
      <c r="C37" s="42">
        <f t="shared" si="2"/>
        <v>712.5</v>
      </c>
      <c r="D37" s="42">
        <f t="shared" si="3"/>
        <v>675</v>
      </c>
      <c r="E37" s="44" t="s">
        <v>815</v>
      </c>
      <c r="F37" s="43" t="s">
        <v>115</v>
      </c>
      <c r="G37" s="9"/>
      <c r="H37" s="15"/>
      <c r="I37" s="9"/>
    </row>
    <row r="38" spans="1:9" s="6" customFormat="1" ht="21.75" customHeight="1">
      <c r="A38" s="10" t="s">
        <v>810</v>
      </c>
      <c r="B38" s="39">
        <v>1285</v>
      </c>
      <c r="C38" s="42">
        <f t="shared" si="2"/>
        <v>1220.75</v>
      </c>
      <c r="D38" s="42">
        <f t="shared" si="3"/>
        <v>1156.5</v>
      </c>
      <c r="E38" s="44" t="s">
        <v>817</v>
      </c>
      <c r="F38" s="43" t="s">
        <v>115</v>
      </c>
      <c r="G38" s="9"/>
      <c r="H38" s="9"/>
      <c r="I38" s="9"/>
    </row>
    <row r="39" spans="1:9" s="6" customFormat="1" ht="15.75">
      <c r="A39" s="10" t="s">
        <v>811</v>
      </c>
      <c r="B39" s="39">
        <v>1285</v>
      </c>
      <c r="C39" s="42">
        <f t="shared" si="2"/>
        <v>1220.75</v>
      </c>
      <c r="D39" s="42">
        <f t="shared" si="3"/>
        <v>1156.5</v>
      </c>
      <c r="E39" s="44" t="s">
        <v>816</v>
      </c>
      <c r="F39" s="43" t="s">
        <v>115</v>
      </c>
      <c r="G39" s="9"/>
      <c r="H39" s="9"/>
      <c r="I39" s="9"/>
    </row>
    <row r="40" spans="1:9" s="6" customFormat="1" ht="22.5">
      <c r="A40" s="10" t="s">
        <v>53</v>
      </c>
      <c r="B40" s="39">
        <v>1544</v>
      </c>
      <c r="C40" s="42">
        <f t="shared" si="2"/>
        <v>1466.8</v>
      </c>
      <c r="D40" s="42">
        <f t="shared" si="3"/>
        <v>1389.6000000000001</v>
      </c>
      <c r="E40" s="44" t="s">
        <v>54</v>
      </c>
      <c r="F40" s="43" t="s">
        <v>115</v>
      </c>
      <c r="G40" s="9"/>
      <c r="H40" s="9"/>
      <c r="I40" s="9"/>
    </row>
    <row r="41" spans="1:9" s="6" customFormat="1" ht="22.5">
      <c r="A41" s="10" t="s">
        <v>55</v>
      </c>
      <c r="B41" s="39">
        <v>1544</v>
      </c>
      <c r="C41" s="42">
        <f t="shared" si="2"/>
        <v>1466.8</v>
      </c>
      <c r="D41" s="42">
        <f t="shared" si="3"/>
        <v>1389.6000000000001</v>
      </c>
      <c r="E41" s="44" t="s">
        <v>54</v>
      </c>
      <c r="F41" s="43" t="s">
        <v>115</v>
      </c>
      <c r="G41" s="9"/>
      <c r="H41" s="9"/>
      <c r="I41" s="9"/>
    </row>
    <row r="42" spans="1:9" s="6" customFormat="1" ht="15.75">
      <c r="A42" s="10" t="s">
        <v>56</v>
      </c>
      <c r="B42" s="39">
        <v>889</v>
      </c>
      <c r="C42" s="42">
        <f t="shared" si="2"/>
        <v>844.55</v>
      </c>
      <c r="D42" s="42">
        <f t="shared" si="3"/>
        <v>800.1</v>
      </c>
      <c r="E42" s="44" t="s">
        <v>57</v>
      </c>
      <c r="F42" s="49" t="s">
        <v>115</v>
      </c>
      <c r="G42" s="9"/>
      <c r="H42" s="9"/>
      <c r="I42" s="9"/>
    </row>
    <row r="43" spans="1:9" s="6" customFormat="1" ht="15.75">
      <c r="A43" s="10" t="s">
        <v>58</v>
      </c>
      <c r="B43" s="39">
        <v>889</v>
      </c>
      <c r="C43" s="42">
        <f t="shared" si="2"/>
        <v>844.55</v>
      </c>
      <c r="D43" s="42">
        <f t="shared" si="3"/>
        <v>800.1</v>
      </c>
      <c r="E43" s="44" t="s">
        <v>59</v>
      </c>
      <c r="F43" s="49" t="s">
        <v>115</v>
      </c>
      <c r="G43" s="9"/>
      <c r="H43" s="9"/>
      <c r="I43" s="9"/>
    </row>
    <row r="44" spans="1:9" ht="12">
      <c r="A44" s="17"/>
      <c r="B44" s="17"/>
      <c r="C44" s="17"/>
      <c r="D44" s="17"/>
      <c r="E44" s="17"/>
      <c r="F44" s="17"/>
      <c r="G44" s="5"/>
      <c r="H44" s="5"/>
      <c r="I44" s="5"/>
    </row>
    <row r="45" spans="1:9" ht="24.75" customHeight="1">
      <c r="A45" s="322" t="s">
        <v>859</v>
      </c>
      <c r="B45" s="322"/>
      <c r="C45" s="322"/>
      <c r="D45" s="322"/>
      <c r="E45" s="322"/>
      <c r="F45" s="322"/>
      <c r="G45" s="5"/>
      <c r="H45" s="5"/>
      <c r="I45" s="5"/>
    </row>
    <row r="46" spans="1:6" s="6" customFormat="1" ht="22.5">
      <c r="A46" s="10" t="s">
        <v>60</v>
      </c>
      <c r="B46" s="39">
        <v>1278</v>
      </c>
      <c r="C46" s="42">
        <f>B46*$L$4</f>
        <v>1214.1</v>
      </c>
      <c r="D46" s="42">
        <f>B46*$K$4</f>
        <v>1150.2</v>
      </c>
      <c r="E46" s="44" t="s">
        <v>61</v>
      </c>
      <c r="F46" s="43" t="s">
        <v>115</v>
      </c>
    </row>
    <row r="47" spans="1:6" s="6" customFormat="1" ht="22.5">
      <c r="A47" s="13" t="s">
        <v>853</v>
      </c>
      <c r="B47" s="38">
        <v>1292</v>
      </c>
      <c r="C47" s="42">
        <f>B47*$L$4</f>
        <v>1227.3999999999999</v>
      </c>
      <c r="D47" s="42">
        <f>B47*$K$4</f>
        <v>1162.8</v>
      </c>
      <c r="E47" s="44" t="s">
        <v>67</v>
      </c>
      <c r="F47" s="11" t="s">
        <v>105</v>
      </c>
    </row>
    <row r="48" spans="1:6" s="6" customFormat="1" ht="22.5">
      <c r="A48" s="10" t="s">
        <v>64</v>
      </c>
      <c r="B48" s="39">
        <v>1292</v>
      </c>
      <c r="C48" s="42">
        <f aca="true" t="shared" si="4" ref="C48:C53">B48*$L$4</f>
        <v>1227.3999999999999</v>
      </c>
      <c r="D48" s="42">
        <f aca="true" t="shared" si="5" ref="D48:D53">B48*$K$4</f>
        <v>1162.8</v>
      </c>
      <c r="E48" s="44" t="s">
        <v>65</v>
      </c>
      <c r="F48" s="43" t="s">
        <v>115</v>
      </c>
    </row>
    <row r="49" spans="1:6" s="6" customFormat="1" ht="22.5">
      <c r="A49" s="10" t="s">
        <v>66</v>
      </c>
      <c r="B49" s="39">
        <v>1376</v>
      </c>
      <c r="C49" s="42">
        <f t="shared" si="4"/>
        <v>1307.2</v>
      </c>
      <c r="D49" s="42">
        <f t="shared" si="5"/>
        <v>1238.4</v>
      </c>
      <c r="E49" s="44" t="s">
        <v>998</v>
      </c>
      <c r="F49" s="43" t="s">
        <v>115</v>
      </c>
    </row>
    <row r="50" spans="1:6" s="6" customFormat="1" ht="15.75">
      <c r="A50" s="10" t="s">
        <v>62</v>
      </c>
      <c r="B50" s="39">
        <v>1278</v>
      </c>
      <c r="C50" s="42">
        <f t="shared" si="4"/>
        <v>1214.1</v>
      </c>
      <c r="D50" s="42">
        <f t="shared" si="5"/>
        <v>1150.2</v>
      </c>
      <c r="E50" s="44" t="s">
        <v>63</v>
      </c>
      <c r="F50" s="43" t="s">
        <v>115</v>
      </c>
    </row>
    <row r="51" spans="1:8" s="6" customFormat="1" ht="22.5">
      <c r="A51" s="10" t="s">
        <v>68</v>
      </c>
      <c r="B51" s="39">
        <v>1376</v>
      </c>
      <c r="C51" s="42">
        <f t="shared" si="4"/>
        <v>1307.2</v>
      </c>
      <c r="D51" s="42">
        <f t="shared" si="5"/>
        <v>1238.4</v>
      </c>
      <c r="E51" s="44" t="s">
        <v>69</v>
      </c>
      <c r="F51" s="43" t="s">
        <v>115</v>
      </c>
      <c r="H51" s="16"/>
    </row>
    <row r="52" spans="1:8" s="6" customFormat="1" ht="22.5">
      <c r="A52" s="268" t="s">
        <v>70</v>
      </c>
      <c r="B52" s="39">
        <v>1491</v>
      </c>
      <c r="C52" s="42">
        <f t="shared" si="4"/>
        <v>1416.45</v>
      </c>
      <c r="D52" s="42">
        <f t="shared" si="5"/>
        <v>1341.9</v>
      </c>
      <c r="E52" s="44" t="s">
        <v>71</v>
      </c>
      <c r="F52" s="43" t="s">
        <v>115</v>
      </c>
      <c r="H52" s="16"/>
    </row>
    <row r="53" spans="1:8" s="6" customFormat="1" ht="22.5">
      <c r="A53" s="268" t="s">
        <v>72</v>
      </c>
      <c r="B53" s="39">
        <v>1847</v>
      </c>
      <c r="C53" s="42">
        <f t="shared" si="4"/>
        <v>1754.6499999999999</v>
      </c>
      <c r="D53" s="42">
        <f t="shared" si="5"/>
        <v>1662.3</v>
      </c>
      <c r="E53" s="44" t="s">
        <v>912</v>
      </c>
      <c r="F53" s="11" t="s">
        <v>105</v>
      </c>
      <c r="H53" s="16"/>
    </row>
    <row r="55" spans="1:6" ht="17.25" customHeight="1">
      <c r="A55" s="322" t="s">
        <v>75</v>
      </c>
      <c r="B55" s="322"/>
      <c r="C55" s="322"/>
      <c r="D55" s="322"/>
      <c r="E55" s="322"/>
      <c r="F55" s="322"/>
    </row>
    <row r="56" spans="1:8" s="6" customFormat="1" ht="22.5">
      <c r="A56" s="10" t="s">
        <v>76</v>
      </c>
      <c r="B56" s="39">
        <v>1274</v>
      </c>
      <c r="C56" s="42">
        <f aca="true" t="shared" si="6" ref="C56:C62">B56*$L$4</f>
        <v>1210.3</v>
      </c>
      <c r="D56" s="42">
        <f aca="true" t="shared" si="7" ref="D56:D62">B56*$K$4</f>
        <v>1146.6000000000001</v>
      </c>
      <c r="E56" s="44" t="s">
        <v>77</v>
      </c>
      <c r="F56" s="43" t="s">
        <v>115</v>
      </c>
      <c r="H56" s="16"/>
    </row>
    <row r="57" spans="1:8" s="6" customFormat="1" ht="15">
      <c r="A57" s="13" t="s">
        <v>840</v>
      </c>
      <c r="B57" s="40">
        <v>1274</v>
      </c>
      <c r="C57" s="42">
        <f t="shared" si="6"/>
        <v>1210.3</v>
      </c>
      <c r="D57" s="42">
        <f t="shared" si="7"/>
        <v>1146.6000000000001</v>
      </c>
      <c r="E57" s="44" t="s">
        <v>841</v>
      </c>
      <c r="F57" s="11" t="s">
        <v>105</v>
      </c>
      <c r="H57" s="16"/>
    </row>
    <row r="58" spans="1:8" s="6" customFormat="1" ht="15">
      <c r="A58" s="13" t="s">
        <v>842</v>
      </c>
      <c r="B58" s="40">
        <v>1274</v>
      </c>
      <c r="C58" s="42">
        <f t="shared" si="6"/>
        <v>1210.3</v>
      </c>
      <c r="D58" s="42">
        <f t="shared" si="7"/>
        <v>1146.6000000000001</v>
      </c>
      <c r="E58" s="44" t="s">
        <v>843</v>
      </c>
      <c r="F58" s="11" t="s">
        <v>105</v>
      </c>
      <c r="H58" s="16"/>
    </row>
    <row r="59" spans="1:8" s="6" customFormat="1" ht="15.75">
      <c r="A59" s="10" t="s">
        <v>78</v>
      </c>
      <c r="B59" s="39">
        <v>1389</v>
      </c>
      <c r="C59" s="42">
        <f t="shared" si="6"/>
        <v>1319.55</v>
      </c>
      <c r="D59" s="42">
        <f t="shared" si="7"/>
        <v>1250.1000000000001</v>
      </c>
      <c r="E59" s="44" t="s">
        <v>79</v>
      </c>
      <c r="F59" s="43" t="s">
        <v>115</v>
      </c>
      <c r="H59" s="16"/>
    </row>
    <row r="60" spans="1:8" s="6" customFormat="1" ht="15">
      <c r="A60" s="13" t="s">
        <v>844</v>
      </c>
      <c r="B60" s="40">
        <v>1667</v>
      </c>
      <c r="C60" s="42">
        <f t="shared" si="6"/>
        <v>1583.6499999999999</v>
      </c>
      <c r="D60" s="42">
        <f t="shared" si="7"/>
        <v>1500.3</v>
      </c>
      <c r="E60" s="44" t="s">
        <v>843</v>
      </c>
      <c r="F60" s="11" t="s">
        <v>105</v>
      </c>
      <c r="H60" s="16"/>
    </row>
    <row r="61" spans="1:8" s="6" customFormat="1" ht="22.5">
      <c r="A61" s="10" t="s">
        <v>80</v>
      </c>
      <c r="B61" s="39">
        <v>1505</v>
      </c>
      <c r="C61" s="42">
        <f t="shared" si="6"/>
        <v>1429.75</v>
      </c>
      <c r="D61" s="42">
        <f t="shared" si="7"/>
        <v>1354.5</v>
      </c>
      <c r="E61" s="44" t="s">
        <v>126</v>
      </c>
      <c r="F61" s="43" t="s">
        <v>115</v>
      </c>
      <c r="H61" s="16"/>
    </row>
    <row r="62" spans="1:8" s="6" customFormat="1" ht="33.75">
      <c r="A62" s="10" t="s">
        <v>125</v>
      </c>
      <c r="B62" s="39">
        <v>1995</v>
      </c>
      <c r="C62" s="42">
        <f t="shared" si="6"/>
        <v>1895.25</v>
      </c>
      <c r="D62" s="42">
        <f t="shared" si="7"/>
        <v>1795.5</v>
      </c>
      <c r="E62" s="44" t="s">
        <v>127</v>
      </c>
      <c r="F62" s="43" t="s">
        <v>115</v>
      </c>
      <c r="H62" s="16"/>
    </row>
    <row r="64" spans="1:9" ht="15" customHeight="1">
      <c r="A64" s="322" t="s">
        <v>117</v>
      </c>
      <c r="B64" s="322"/>
      <c r="C64" s="322"/>
      <c r="D64" s="322"/>
      <c r="E64" s="322"/>
      <c r="F64" s="322"/>
      <c r="G64" s="5"/>
      <c r="H64" s="17"/>
      <c r="I64" s="5"/>
    </row>
    <row r="65" spans="1:6" s="6" customFormat="1" ht="22.5">
      <c r="A65" s="18" t="s">
        <v>911</v>
      </c>
      <c r="B65" s="48">
        <v>1637</v>
      </c>
      <c r="C65" s="47">
        <f>B65*L4</f>
        <v>1555.1499999999999</v>
      </c>
      <c r="D65" s="47">
        <f>B65*K4</f>
        <v>1473.3</v>
      </c>
      <c r="E65" s="44" t="s">
        <v>73</v>
      </c>
      <c r="F65" s="49" t="s">
        <v>115</v>
      </c>
    </row>
    <row r="66" spans="1:6" ht="13.5">
      <c r="A66" s="19"/>
      <c r="B66" s="20"/>
      <c r="C66" s="20"/>
      <c r="D66" s="20"/>
      <c r="E66" s="21"/>
      <c r="F66" s="29"/>
    </row>
    <row r="67" spans="1:6" ht="17.25" customHeight="1">
      <c r="A67" s="322" t="s">
        <v>124</v>
      </c>
      <c r="B67" s="322"/>
      <c r="C67" s="322"/>
      <c r="D67" s="322"/>
      <c r="E67" s="322"/>
      <c r="F67" s="322"/>
    </row>
    <row r="68" spans="1:7" ht="33.75">
      <c r="A68" s="24" t="s">
        <v>81</v>
      </c>
      <c r="B68" s="54">
        <v>1955</v>
      </c>
      <c r="C68" s="55">
        <f>B68*$L$4</f>
        <v>1857.25</v>
      </c>
      <c r="D68" s="55">
        <f>B68*$K$4</f>
        <v>1759.5</v>
      </c>
      <c r="E68" s="44" t="s">
        <v>875</v>
      </c>
      <c r="F68" s="49" t="s">
        <v>115</v>
      </c>
      <c r="G68" s="5"/>
    </row>
    <row r="69" spans="1:7" ht="33.75">
      <c r="A69" s="24" t="s">
        <v>82</v>
      </c>
      <c r="B69" s="54">
        <v>1955</v>
      </c>
      <c r="C69" s="55">
        <f>B69*$L$4</f>
        <v>1857.25</v>
      </c>
      <c r="D69" s="55">
        <f>B69*$K$4</f>
        <v>1759.5</v>
      </c>
      <c r="E69" s="44" t="s">
        <v>83</v>
      </c>
      <c r="F69" s="49" t="s">
        <v>115</v>
      </c>
      <c r="G69" s="5"/>
    </row>
    <row r="70" spans="1:7" ht="33.75">
      <c r="A70" s="24" t="s">
        <v>84</v>
      </c>
      <c r="B70" s="54">
        <v>1955</v>
      </c>
      <c r="C70" s="55">
        <f>B70*$L$4</f>
        <v>1857.25</v>
      </c>
      <c r="D70" s="55">
        <f>B70*$K$4</f>
        <v>1759.5</v>
      </c>
      <c r="E70" s="44" t="s">
        <v>85</v>
      </c>
      <c r="F70" s="49" t="s">
        <v>115</v>
      </c>
      <c r="G70" s="5"/>
    </row>
    <row r="71" spans="1:5" ht="12">
      <c r="A71" s="323"/>
      <c r="B71" s="323"/>
      <c r="C71" s="323"/>
      <c r="D71" s="323"/>
      <c r="E71" s="323"/>
    </row>
    <row r="72" spans="1:6" ht="15" customHeight="1">
      <c r="A72" s="322" t="s">
        <v>119</v>
      </c>
      <c r="B72" s="322"/>
      <c r="C72" s="322"/>
      <c r="D72" s="322"/>
      <c r="E72" s="322"/>
      <c r="F72" s="322"/>
    </row>
    <row r="73" spans="1:9" s="6" customFormat="1" ht="22.5">
      <c r="A73" s="7" t="s">
        <v>87</v>
      </c>
      <c r="B73" s="37">
        <v>1097</v>
      </c>
      <c r="C73" s="41">
        <f>B73*$L$4</f>
        <v>1042.1499999999999</v>
      </c>
      <c r="D73" s="41">
        <f>B73*$K$4</f>
        <v>987.3000000000001</v>
      </c>
      <c r="E73" s="44" t="s">
        <v>123</v>
      </c>
      <c r="F73" s="43" t="s">
        <v>115</v>
      </c>
      <c r="G73" s="9"/>
      <c r="H73" s="9"/>
      <c r="I73" s="9"/>
    </row>
    <row r="74" spans="1:9" s="6" customFormat="1" ht="22.5">
      <c r="A74" s="10" t="s">
        <v>890</v>
      </c>
      <c r="B74" s="39">
        <v>1779</v>
      </c>
      <c r="C74" s="41">
        <f aca="true" t="shared" si="8" ref="C74:C82">B74*$L$4</f>
        <v>1690.05</v>
      </c>
      <c r="D74" s="41">
        <f aca="true" t="shared" si="9" ref="D74:D82">B74*$K$4</f>
        <v>1601.1000000000001</v>
      </c>
      <c r="E74" s="44" t="s">
        <v>902</v>
      </c>
      <c r="F74" s="43" t="s">
        <v>115</v>
      </c>
      <c r="G74" s="9"/>
      <c r="H74" s="23"/>
      <c r="I74" s="9"/>
    </row>
    <row r="75" spans="1:9" s="6" customFormat="1" ht="22.5">
      <c r="A75" s="10" t="s">
        <v>891</v>
      </c>
      <c r="B75" s="39">
        <v>1779</v>
      </c>
      <c r="C75" s="41">
        <f>B75*$L$4</f>
        <v>1690.05</v>
      </c>
      <c r="D75" s="41">
        <f>B75*$K$4</f>
        <v>1601.1000000000001</v>
      </c>
      <c r="E75" s="44" t="s">
        <v>903</v>
      </c>
      <c r="F75" s="43" t="s">
        <v>115</v>
      </c>
      <c r="G75" s="9"/>
      <c r="H75" s="23"/>
      <c r="I75" s="9"/>
    </row>
    <row r="76" spans="1:9" s="6" customFormat="1" ht="22.5">
      <c r="A76" s="10" t="s">
        <v>892</v>
      </c>
      <c r="B76" s="39">
        <v>1859</v>
      </c>
      <c r="C76" s="41">
        <f t="shared" si="8"/>
        <v>1766.05</v>
      </c>
      <c r="D76" s="41">
        <f t="shared" si="9"/>
        <v>1673.1000000000001</v>
      </c>
      <c r="E76" s="44" t="s">
        <v>894</v>
      </c>
      <c r="F76" s="43" t="s">
        <v>115</v>
      </c>
      <c r="G76" s="9"/>
      <c r="H76" s="23"/>
      <c r="I76" s="9"/>
    </row>
    <row r="77" spans="1:9" s="6" customFormat="1" ht="22.5">
      <c r="A77" s="10" t="s">
        <v>893</v>
      </c>
      <c r="B77" s="39">
        <v>1859</v>
      </c>
      <c r="C77" s="41">
        <f>B77*$L$4</f>
        <v>1766.05</v>
      </c>
      <c r="D77" s="41">
        <f>B77*$K$4</f>
        <v>1673.1000000000001</v>
      </c>
      <c r="E77" s="44" t="s">
        <v>895</v>
      </c>
      <c r="F77" s="43" t="s">
        <v>115</v>
      </c>
      <c r="G77" s="9"/>
      <c r="H77" s="23"/>
      <c r="I77" s="9"/>
    </row>
    <row r="78" spans="1:9" s="6" customFormat="1" ht="22.5">
      <c r="A78" s="30" t="s">
        <v>898</v>
      </c>
      <c r="B78" s="39">
        <v>1475</v>
      </c>
      <c r="C78" s="41">
        <f t="shared" si="8"/>
        <v>1401.25</v>
      </c>
      <c r="D78" s="41">
        <f t="shared" si="9"/>
        <v>1327.5</v>
      </c>
      <c r="E78" s="44" t="s">
        <v>900</v>
      </c>
      <c r="F78" s="43" t="s">
        <v>115</v>
      </c>
      <c r="G78" s="9"/>
      <c r="H78" s="23"/>
      <c r="I78" s="9"/>
    </row>
    <row r="79" spans="1:9" s="6" customFormat="1" ht="22.5">
      <c r="A79" s="30" t="s">
        <v>899</v>
      </c>
      <c r="B79" s="39">
        <v>1475</v>
      </c>
      <c r="C79" s="41">
        <f>B79*$L$4</f>
        <v>1401.25</v>
      </c>
      <c r="D79" s="41">
        <f>B79*$K$4</f>
        <v>1327.5</v>
      </c>
      <c r="E79" s="44" t="s">
        <v>901</v>
      </c>
      <c r="F79" s="43" t="s">
        <v>115</v>
      </c>
      <c r="G79" s="9"/>
      <c r="H79" s="23"/>
      <c r="I79" s="9"/>
    </row>
    <row r="80" spans="1:9" s="6" customFormat="1" ht="22.5">
      <c r="A80" s="302" t="s">
        <v>908</v>
      </c>
      <c r="B80" s="40">
        <v>1475</v>
      </c>
      <c r="C80" s="41">
        <f>B80*$L$4</f>
        <v>1401.25</v>
      </c>
      <c r="D80" s="41">
        <f>B80*$K$4</f>
        <v>1327.5</v>
      </c>
      <c r="E80" s="44" t="s">
        <v>906</v>
      </c>
      <c r="F80" s="11" t="s">
        <v>105</v>
      </c>
      <c r="G80" s="9"/>
      <c r="H80" s="23"/>
      <c r="I80" s="9"/>
    </row>
    <row r="81" spans="1:9" s="6" customFormat="1" ht="22.5">
      <c r="A81" s="302" t="s">
        <v>909</v>
      </c>
      <c r="B81" s="40">
        <v>1475</v>
      </c>
      <c r="C81" s="41">
        <f>B81*$L$4</f>
        <v>1401.25</v>
      </c>
      <c r="D81" s="41">
        <f>B81*$K$4</f>
        <v>1327.5</v>
      </c>
      <c r="E81" s="44" t="s">
        <v>907</v>
      </c>
      <c r="F81" s="11" t="s">
        <v>105</v>
      </c>
      <c r="G81" s="9"/>
      <c r="H81" s="23"/>
      <c r="I81" s="9"/>
    </row>
    <row r="82" spans="1:9" s="6" customFormat="1" ht="22.5">
      <c r="A82" s="30" t="s">
        <v>74</v>
      </c>
      <c r="B82" s="39">
        <v>1516</v>
      </c>
      <c r="C82" s="41">
        <f t="shared" si="8"/>
        <v>1440.2</v>
      </c>
      <c r="D82" s="41">
        <f t="shared" si="9"/>
        <v>1364.4</v>
      </c>
      <c r="E82" s="44" t="s">
        <v>122</v>
      </c>
      <c r="F82" s="43" t="s">
        <v>115</v>
      </c>
      <c r="G82" s="9"/>
      <c r="I82" s="9"/>
    </row>
    <row r="83" spans="1:9" s="12" customFormat="1" ht="12.75" customHeight="1">
      <c r="A83" s="24" t="s">
        <v>896</v>
      </c>
      <c r="B83" s="39">
        <v>525</v>
      </c>
      <c r="C83" s="41">
        <f>B83*$L$4</f>
        <v>498.75</v>
      </c>
      <c r="D83" s="41">
        <f>B83*$K$4</f>
        <v>472.5</v>
      </c>
      <c r="E83" s="44" t="s">
        <v>120</v>
      </c>
      <c r="F83" s="43" t="s">
        <v>115</v>
      </c>
      <c r="G83" s="9"/>
      <c r="H83" s="9"/>
      <c r="I83" s="9"/>
    </row>
    <row r="84" spans="1:9" s="12" customFormat="1" ht="22.5" customHeight="1">
      <c r="A84" s="24" t="s">
        <v>897</v>
      </c>
      <c r="B84" s="39">
        <v>525</v>
      </c>
      <c r="C84" s="41">
        <f>B84*$L$4</f>
        <v>498.75</v>
      </c>
      <c r="D84" s="41">
        <f>B84*$K$4</f>
        <v>472.5</v>
      </c>
      <c r="E84" s="44" t="s">
        <v>121</v>
      </c>
      <c r="F84" s="43" t="s">
        <v>115</v>
      </c>
      <c r="G84" s="9"/>
      <c r="H84" s="9"/>
      <c r="I84" s="9"/>
    </row>
    <row r="85" spans="1:9" s="12" customFormat="1" ht="12.75" customHeight="1">
      <c r="A85" s="31"/>
      <c r="B85" s="308"/>
      <c r="C85" s="111"/>
      <c r="D85" s="111"/>
      <c r="E85" s="75"/>
      <c r="F85" s="34"/>
      <c r="G85" s="9"/>
      <c r="H85" s="9"/>
      <c r="I85" s="9"/>
    </row>
    <row r="86" spans="1:6" ht="17.25" customHeight="1">
      <c r="A86" s="324" t="s">
        <v>858</v>
      </c>
      <c r="B86" s="325"/>
      <c r="C86" s="325"/>
      <c r="D86" s="325"/>
      <c r="E86" s="325"/>
      <c r="F86" s="326"/>
    </row>
    <row r="87" spans="1:9" s="6" customFormat="1" ht="22.5">
      <c r="A87" s="30" t="s">
        <v>862</v>
      </c>
      <c r="B87" s="56">
        <v>1943</v>
      </c>
      <c r="C87" s="58">
        <f>B87*$L$4</f>
        <v>1845.85</v>
      </c>
      <c r="D87" s="58">
        <f>B87*$K$4</f>
        <v>1748.7</v>
      </c>
      <c r="E87" s="44" t="s">
        <v>861</v>
      </c>
      <c r="F87" s="49" t="s">
        <v>115</v>
      </c>
      <c r="G87" s="9"/>
      <c r="H87" s="16"/>
      <c r="I87" s="9"/>
    </row>
    <row r="88" spans="1:9" s="6" customFormat="1" ht="22.5">
      <c r="A88" s="30" t="s">
        <v>863</v>
      </c>
      <c r="B88" s="56">
        <v>2048</v>
      </c>
      <c r="C88" s="58">
        <f>B88*$L$4</f>
        <v>1945.6</v>
      </c>
      <c r="D88" s="58">
        <f>B88*$K$4</f>
        <v>1843.2</v>
      </c>
      <c r="E88" s="44" t="s">
        <v>860</v>
      </c>
      <c r="F88" s="11" t="s">
        <v>105</v>
      </c>
      <c r="G88" s="9"/>
      <c r="H88" s="16"/>
      <c r="I88" s="9"/>
    </row>
    <row r="89" spans="1:6" ht="14.25">
      <c r="A89" s="25"/>
      <c r="B89" s="25"/>
      <c r="C89" s="25"/>
      <c r="D89" s="25"/>
      <c r="E89" s="25"/>
      <c r="F89" s="25"/>
    </row>
    <row r="90" spans="1:6" ht="17.25" customHeight="1">
      <c r="A90" s="324" t="s">
        <v>88</v>
      </c>
      <c r="B90" s="325"/>
      <c r="C90" s="325"/>
      <c r="D90" s="325"/>
      <c r="E90" s="325"/>
      <c r="F90" s="326"/>
    </row>
    <row r="91" spans="1:9" s="6" customFormat="1" ht="15" customHeight="1">
      <c r="A91" s="30" t="s">
        <v>89</v>
      </c>
      <c r="B91" s="56">
        <v>840</v>
      </c>
      <c r="C91" s="58">
        <f>B91*$L$4</f>
        <v>798</v>
      </c>
      <c r="D91" s="58">
        <f>B91*$K$4</f>
        <v>756</v>
      </c>
      <c r="E91" s="44" t="s">
        <v>885</v>
      </c>
      <c r="F91" s="49" t="s">
        <v>115</v>
      </c>
      <c r="G91" s="9"/>
      <c r="H91" s="16"/>
      <c r="I91" s="9"/>
    </row>
    <row r="92" spans="1:9" s="6" customFormat="1" ht="33.75">
      <c r="A92" s="30" t="s">
        <v>90</v>
      </c>
      <c r="B92" s="56">
        <v>1037</v>
      </c>
      <c r="C92" s="58">
        <f>B92*$L$4</f>
        <v>985.15</v>
      </c>
      <c r="D92" s="58">
        <f>B92*$K$4</f>
        <v>933.3000000000001</v>
      </c>
      <c r="E92" s="44" t="s">
        <v>886</v>
      </c>
      <c r="F92" s="49" t="s">
        <v>115</v>
      </c>
      <c r="G92" s="9"/>
      <c r="H92" s="16"/>
      <c r="I92" s="9"/>
    </row>
    <row r="93" spans="1:9" s="6" customFormat="1" ht="22.5">
      <c r="A93" s="30" t="s">
        <v>91</v>
      </c>
      <c r="B93" s="56">
        <v>1077</v>
      </c>
      <c r="C93" s="58">
        <f>B93*$L$4</f>
        <v>1023.15</v>
      </c>
      <c r="D93" s="58">
        <f>B93*$K$4</f>
        <v>969.3000000000001</v>
      </c>
      <c r="E93" s="44" t="s">
        <v>887</v>
      </c>
      <c r="F93" s="49" t="s">
        <v>115</v>
      </c>
      <c r="G93" s="9"/>
      <c r="H93" s="9"/>
      <c r="I93" s="9"/>
    </row>
    <row r="94" spans="1:9" s="6" customFormat="1" ht="15.75">
      <c r="A94" s="24" t="s">
        <v>888</v>
      </c>
      <c r="B94" s="56">
        <v>315</v>
      </c>
      <c r="C94" s="58">
        <f>B94*$L$4</f>
        <v>299.25</v>
      </c>
      <c r="D94" s="58">
        <f>B94*$K$4</f>
        <v>283.5</v>
      </c>
      <c r="E94" s="44" t="s">
        <v>889</v>
      </c>
      <c r="F94" s="49" t="s">
        <v>115</v>
      </c>
      <c r="G94" s="9"/>
      <c r="H94" s="9"/>
      <c r="I94" s="9"/>
    </row>
    <row r="95" spans="1:9" s="6" customFormat="1" ht="15">
      <c r="A95" s="22" t="s">
        <v>92</v>
      </c>
      <c r="B95" s="57">
        <v>27</v>
      </c>
      <c r="C95" s="58">
        <f>B95*$L$4</f>
        <v>25.65</v>
      </c>
      <c r="D95" s="58">
        <f>B95*$K$4</f>
        <v>24.3</v>
      </c>
      <c r="E95" s="44" t="s">
        <v>93</v>
      </c>
      <c r="F95" s="11" t="s">
        <v>105</v>
      </c>
      <c r="G95" s="9"/>
      <c r="H95" s="9"/>
      <c r="I95" s="9"/>
    </row>
    <row r="96" spans="1:9" s="6" customFormat="1" ht="15">
      <c r="A96" s="31"/>
      <c r="B96" s="73"/>
      <c r="C96" s="74"/>
      <c r="D96" s="74"/>
      <c r="E96" s="75"/>
      <c r="F96" s="34"/>
      <c r="G96" s="9"/>
      <c r="H96" s="9"/>
      <c r="I96" s="9"/>
    </row>
    <row r="97" spans="1:6" ht="17.25" customHeight="1">
      <c r="A97" s="322" t="s">
        <v>86</v>
      </c>
      <c r="B97" s="322"/>
      <c r="C97" s="322"/>
      <c r="D97" s="322"/>
      <c r="E97" s="322"/>
      <c r="F97" s="322"/>
    </row>
    <row r="98" spans="1:7" ht="22.5">
      <c r="A98" s="24" t="s">
        <v>128</v>
      </c>
      <c r="B98" s="54">
        <v>3511</v>
      </c>
      <c r="C98" s="55">
        <f>B98*$L$4</f>
        <v>3335.45</v>
      </c>
      <c r="D98" s="55">
        <f>B98*$K$4</f>
        <v>3159.9</v>
      </c>
      <c r="E98" s="44" t="s">
        <v>131</v>
      </c>
      <c r="F98" s="49" t="s">
        <v>115</v>
      </c>
      <c r="G98" s="26"/>
    </row>
    <row r="99" spans="1:7" ht="22.5">
      <c r="A99" s="24" t="s">
        <v>129</v>
      </c>
      <c r="B99" s="54">
        <v>3511</v>
      </c>
      <c r="C99" s="55">
        <f>B99*$L$4</f>
        <v>3335.45</v>
      </c>
      <c r="D99" s="55">
        <f>B99*$K$4</f>
        <v>3159.9</v>
      </c>
      <c r="E99" s="44" t="s">
        <v>131</v>
      </c>
      <c r="F99" s="49" t="s">
        <v>115</v>
      </c>
      <c r="G99" s="26"/>
    </row>
    <row r="100" spans="1:7" ht="22.5">
      <c r="A100" s="24" t="s">
        <v>130</v>
      </c>
      <c r="B100" s="54">
        <v>3511</v>
      </c>
      <c r="C100" s="55">
        <f>B100*$L$4</f>
        <v>3335.45</v>
      </c>
      <c r="D100" s="55">
        <f>B100*$K$4</f>
        <v>3159.9</v>
      </c>
      <c r="E100" s="44" t="s">
        <v>131</v>
      </c>
      <c r="F100" s="49" t="s">
        <v>115</v>
      </c>
      <c r="G100" s="5"/>
    </row>
    <row r="101" spans="1:6" ht="13.5">
      <c r="A101" s="27"/>
      <c r="B101" s="27"/>
      <c r="C101" s="27"/>
      <c r="D101" s="27"/>
      <c r="E101" s="28"/>
      <c r="F101" s="29"/>
    </row>
    <row r="102" spans="1:9" s="6" customFormat="1" ht="12.75" customHeight="1">
      <c r="A102" s="31"/>
      <c r="B102" s="32"/>
      <c r="C102" s="32"/>
      <c r="D102" s="32"/>
      <c r="E102" s="33"/>
      <c r="F102" s="34"/>
      <c r="G102" s="9"/>
      <c r="H102" s="9"/>
      <c r="I102" s="9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</sheetData>
  <sheetProtection/>
  <mergeCells count="12">
    <mergeCell ref="A71:E71"/>
    <mergeCell ref="A90:F90"/>
    <mergeCell ref="A2:F2"/>
    <mergeCell ref="A67:F67"/>
    <mergeCell ref="A64:F64"/>
    <mergeCell ref="A86:F86"/>
    <mergeCell ref="A97:F97"/>
    <mergeCell ref="A3:F3"/>
    <mergeCell ref="A32:F32"/>
    <mergeCell ref="A45:F45"/>
    <mergeCell ref="A72:F72"/>
    <mergeCell ref="A55:F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/>
    </row>
    <row r="2" spans="1:10" ht="27.7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10" ht="14.25">
      <c r="A3" s="322" t="s">
        <v>118</v>
      </c>
      <c r="B3" s="322"/>
      <c r="C3" s="322"/>
      <c r="D3" s="322"/>
      <c r="E3" s="322"/>
      <c r="F3" s="322"/>
      <c r="G3" s="5"/>
      <c r="H3" s="5"/>
      <c r="I3" s="5"/>
      <c r="J3" s="5"/>
    </row>
    <row r="4" spans="1:8" s="6" customFormat="1" ht="15.75">
      <c r="A4" s="10" t="s">
        <v>43</v>
      </c>
      <c r="B4" s="39">
        <v>2195</v>
      </c>
      <c r="C4" s="42">
        <f>B4*0.95</f>
        <v>2085.25</v>
      </c>
      <c r="D4" s="42">
        <f>B4*0.9</f>
        <v>1975.5</v>
      </c>
      <c r="E4" s="44" t="s">
        <v>44</v>
      </c>
      <c r="F4" s="49" t="s">
        <v>115</v>
      </c>
      <c r="H4" s="16"/>
    </row>
    <row r="5" spans="1:8" s="6" customFormat="1" ht="22.5">
      <c r="A5" s="10" t="s">
        <v>835</v>
      </c>
      <c r="B5" s="39">
        <v>2195</v>
      </c>
      <c r="C5" s="42">
        <f>B5*0.95</f>
        <v>2085.25</v>
      </c>
      <c r="D5" s="42">
        <f>B5*0.9</f>
        <v>1975.5</v>
      </c>
      <c r="E5" s="44" t="s">
        <v>836</v>
      </c>
      <c r="F5" s="49" t="s">
        <v>115</v>
      </c>
      <c r="H5" s="16"/>
    </row>
    <row r="6" spans="1:8" s="6" customFormat="1" ht="11.25">
      <c r="A6" s="52"/>
      <c r="B6" s="53"/>
      <c r="C6" s="53"/>
      <c r="D6" s="53"/>
      <c r="E6" s="33"/>
      <c r="F6" s="34"/>
      <c r="H6" s="16"/>
    </row>
    <row r="7" spans="1:10" ht="14.25">
      <c r="A7" s="322" t="s">
        <v>864</v>
      </c>
      <c r="B7" s="322"/>
      <c r="C7" s="322"/>
      <c r="D7" s="322"/>
      <c r="E7" s="322"/>
      <c r="F7" s="322"/>
      <c r="G7" s="5"/>
      <c r="H7" s="17"/>
      <c r="I7" s="5"/>
      <c r="J7" s="5"/>
    </row>
    <row r="8" spans="1:6" ht="22.5">
      <c r="A8" s="67" t="s">
        <v>865</v>
      </c>
      <c r="B8" s="39">
        <v>7080</v>
      </c>
      <c r="C8" s="42">
        <f>B8*0.95</f>
        <v>6726</v>
      </c>
      <c r="D8" s="42">
        <f>B8*0.9</f>
        <v>6372</v>
      </c>
      <c r="E8" s="44" t="s">
        <v>866</v>
      </c>
      <c r="F8" s="49" t="s">
        <v>115</v>
      </c>
    </row>
    <row r="9" spans="1:6" ht="13.5" customHeight="1">
      <c r="A9" s="35"/>
      <c r="B9" s="35"/>
      <c r="C9" s="35"/>
      <c r="D9" s="35"/>
      <c r="E9" s="45"/>
      <c r="F9" s="46"/>
    </row>
  </sheetData>
  <sheetProtection/>
  <mergeCells count="3">
    <mergeCell ref="A3:F3"/>
    <mergeCell ref="A7:F7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7.57421875" style="2" customWidth="1"/>
    <col min="6" max="6" width="17.7109375" style="3" customWidth="1"/>
    <col min="7" max="7" width="9.8515625" style="4" customWidth="1"/>
    <col min="8" max="9" width="9.140625" style="4" customWidth="1"/>
    <col min="10" max="11" width="0" style="4" hidden="1" customWidth="1"/>
    <col min="12" max="16384" width="9.140625" style="4" customWidth="1"/>
  </cols>
  <sheetData>
    <row r="1" spans="1:11" ht="51.75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>
        <v>0.9</v>
      </c>
      <c r="K1" s="4">
        <v>0.95</v>
      </c>
    </row>
    <row r="2" spans="1:10" ht="27.7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6" ht="14.25">
      <c r="A3" s="322" t="s">
        <v>133</v>
      </c>
      <c r="B3" s="322"/>
      <c r="C3" s="322"/>
      <c r="D3" s="322"/>
      <c r="E3" s="322"/>
      <c r="F3" s="322"/>
    </row>
    <row r="4" spans="1:6" ht="15">
      <c r="A4" s="35" t="s">
        <v>96</v>
      </c>
      <c r="B4" s="66">
        <v>2625</v>
      </c>
      <c r="C4" s="71"/>
      <c r="D4" s="71"/>
      <c r="E4" s="44" t="s">
        <v>97</v>
      </c>
      <c r="F4" s="11" t="s">
        <v>105</v>
      </c>
    </row>
    <row r="5" spans="1:6" ht="12">
      <c r="A5" s="27"/>
      <c r="B5" s="64"/>
      <c r="C5" s="64"/>
      <c r="D5" s="64"/>
      <c r="E5" s="65"/>
      <c r="F5" s="34"/>
    </row>
    <row r="6" spans="1:6" ht="14.25">
      <c r="A6" s="322" t="s">
        <v>374</v>
      </c>
      <c r="B6" s="322"/>
      <c r="C6" s="322"/>
      <c r="D6" s="322"/>
      <c r="E6" s="322"/>
      <c r="F6" s="322"/>
    </row>
    <row r="7" spans="1:6" ht="15.75">
      <c r="A7" s="67" t="s">
        <v>790</v>
      </c>
      <c r="B7" s="69">
        <v>452</v>
      </c>
      <c r="C7" s="71">
        <f aca="true" t="shared" si="0" ref="C7:C24">B7*$K$1</f>
        <v>429.4</v>
      </c>
      <c r="D7" s="71">
        <f aca="true" t="shared" si="1" ref="D7:D24">B7*$J$1</f>
        <v>406.8</v>
      </c>
      <c r="E7" s="44" t="s">
        <v>98</v>
      </c>
      <c r="F7" s="49" t="s">
        <v>115</v>
      </c>
    </row>
    <row r="8" spans="1:6" ht="15.75">
      <c r="A8" s="67" t="s">
        <v>791</v>
      </c>
      <c r="B8" s="69">
        <v>452</v>
      </c>
      <c r="C8" s="71">
        <f t="shared" si="0"/>
        <v>429.4</v>
      </c>
      <c r="D8" s="71">
        <f t="shared" si="1"/>
        <v>406.8</v>
      </c>
      <c r="E8" s="44" t="s">
        <v>98</v>
      </c>
      <c r="F8" s="49" t="s">
        <v>105</v>
      </c>
    </row>
    <row r="9" spans="1:6" ht="15.75">
      <c r="A9" s="67" t="s">
        <v>916</v>
      </c>
      <c r="B9" s="69">
        <v>651</v>
      </c>
      <c r="C9" s="71">
        <f t="shared" si="0"/>
        <v>618.4499999999999</v>
      </c>
      <c r="D9" s="71">
        <f t="shared" si="1"/>
        <v>585.9</v>
      </c>
      <c r="E9" s="44" t="s">
        <v>99</v>
      </c>
      <c r="F9" s="49" t="s">
        <v>115</v>
      </c>
    </row>
    <row r="10" spans="1:6" ht="15.75">
      <c r="A10" s="67" t="s">
        <v>917</v>
      </c>
      <c r="B10" s="69">
        <v>651</v>
      </c>
      <c r="C10" s="71">
        <f>B10*$K$1</f>
        <v>618.4499999999999</v>
      </c>
      <c r="D10" s="71">
        <f>B10*$J$1</f>
        <v>585.9</v>
      </c>
      <c r="E10" s="44" t="s">
        <v>99</v>
      </c>
      <c r="F10" s="49" t="s">
        <v>115</v>
      </c>
    </row>
    <row r="11" spans="1:6" ht="15.75">
      <c r="A11" s="67" t="s">
        <v>792</v>
      </c>
      <c r="B11" s="69">
        <v>651</v>
      </c>
      <c r="C11" s="71">
        <f t="shared" si="0"/>
        <v>618.4499999999999</v>
      </c>
      <c r="D11" s="71">
        <f t="shared" si="1"/>
        <v>585.9</v>
      </c>
      <c r="E11" s="44" t="s">
        <v>99</v>
      </c>
      <c r="F11" s="49" t="s">
        <v>105</v>
      </c>
    </row>
    <row r="12" spans="1:6" ht="15.75">
      <c r="A12" s="67" t="s">
        <v>793</v>
      </c>
      <c r="B12" s="69">
        <v>651</v>
      </c>
      <c r="C12" s="71">
        <f t="shared" si="0"/>
        <v>618.4499999999999</v>
      </c>
      <c r="D12" s="71">
        <f t="shared" si="1"/>
        <v>585.9</v>
      </c>
      <c r="E12" s="44" t="s">
        <v>99</v>
      </c>
      <c r="F12" s="49" t="s">
        <v>105</v>
      </c>
    </row>
    <row r="13" spans="1:6" ht="15.75">
      <c r="A13" s="67" t="s">
        <v>794</v>
      </c>
      <c r="B13" s="69">
        <v>452</v>
      </c>
      <c r="C13" s="71">
        <f t="shared" si="0"/>
        <v>429.4</v>
      </c>
      <c r="D13" s="71">
        <f t="shared" si="1"/>
        <v>406.8</v>
      </c>
      <c r="E13" s="44" t="s">
        <v>100</v>
      </c>
      <c r="F13" s="49" t="s">
        <v>115</v>
      </c>
    </row>
    <row r="14" spans="1:8" ht="15.75">
      <c r="A14" s="68" t="s">
        <v>795</v>
      </c>
      <c r="B14" s="70">
        <v>835</v>
      </c>
      <c r="C14" s="71">
        <f t="shared" si="0"/>
        <v>793.25</v>
      </c>
      <c r="D14" s="71">
        <f t="shared" si="1"/>
        <v>751.5</v>
      </c>
      <c r="E14" s="44" t="s">
        <v>135</v>
      </c>
      <c r="F14" s="49" t="s">
        <v>115</v>
      </c>
      <c r="G14" s="36"/>
      <c r="H14" s="9"/>
    </row>
    <row r="15" spans="1:8" ht="15.75">
      <c r="A15" s="68" t="s">
        <v>796</v>
      </c>
      <c r="B15" s="70">
        <v>835</v>
      </c>
      <c r="C15" s="71">
        <f t="shared" si="0"/>
        <v>793.25</v>
      </c>
      <c r="D15" s="71">
        <f t="shared" si="1"/>
        <v>751.5</v>
      </c>
      <c r="E15" s="44" t="s">
        <v>135</v>
      </c>
      <c r="F15" s="49" t="s">
        <v>105</v>
      </c>
      <c r="G15" s="36"/>
      <c r="H15" s="9"/>
    </row>
    <row r="16" spans="1:8" ht="15.75">
      <c r="A16" s="68" t="s">
        <v>797</v>
      </c>
      <c r="B16" s="70">
        <v>835</v>
      </c>
      <c r="C16" s="71">
        <f t="shared" si="0"/>
        <v>793.25</v>
      </c>
      <c r="D16" s="71">
        <f t="shared" si="1"/>
        <v>751.5</v>
      </c>
      <c r="E16" s="44" t="s">
        <v>135</v>
      </c>
      <c r="F16" s="49" t="s">
        <v>105</v>
      </c>
      <c r="G16" s="36"/>
      <c r="H16" s="9"/>
    </row>
    <row r="17" spans="1:8" ht="15.75">
      <c r="A17" s="68" t="s">
        <v>798</v>
      </c>
      <c r="B17" s="70">
        <v>835</v>
      </c>
      <c r="C17" s="71">
        <f t="shared" si="0"/>
        <v>793.25</v>
      </c>
      <c r="D17" s="71">
        <f t="shared" si="1"/>
        <v>751.5</v>
      </c>
      <c r="E17" s="44" t="s">
        <v>135</v>
      </c>
      <c r="F17" s="49" t="s">
        <v>105</v>
      </c>
      <c r="G17" s="36"/>
      <c r="H17" s="9"/>
    </row>
    <row r="18" spans="1:8" ht="15.75">
      <c r="A18" s="68" t="s">
        <v>799</v>
      </c>
      <c r="B18" s="70">
        <v>651</v>
      </c>
      <c r="C18" s="71">
        <f t="shared" si="0"/>
        <v>618.4499999999999</v>
      </c>
      <c r="D18" s="71">
        <f t="shared" si="1"/>
        <v>585.9</v>
      </c>
      <c r="E18" s="44" t="s">
        <v>101</v>
      </c>
      <c r="F18" s="49" t="s">
        <v>115</v>
      </c>
      <c r="G18" s="36"/>
      <c r="H18" s="9"/>
    </row>
    <row r="19" spans="1:8" ht="15.75">
      <c r="A19" s="68" t="s">
        <v>800</v>
      </c>
      <c r="B19" s="70">
        <v>651</v>
      </c>
      <c r="C19" s="71">
        <f t="shared" si="0"/>
        <v>618.4499999999999</v>
      </c>
      <c r="D19" s="71">
        <f t="shared" si="1"/>
        <v>585.9</v>
      </c>
      <c r="E19" s="44" t="s">
        <v>101</v>
      </c>
      <c r="F19" s="49" t="s">
        <v>105</v>
      </c>
      <c r="G19" s="36"/>
      <c r="H19" s="9"/>
    </row>
    <row r="20" spans="1:8" ht="15.75">
      <c r="A20" s="68" t="s">
        <v>801</v>
      </c>
      <c r="B20" s="70">
        <v>651</v>
      </c>
      <c r="C20" s="71">
        <f t="shared" si="0"/>
        <v>618.4499999999999</v>
      </c>
      <c r="D20" s="71">
        <f t="shared" si="1"/>
        <v>585.9</v>
      </c>
      <c r="E20" s="44" t="s">
        <v>101</v>
      </c>
      <c r="F20" s="49" t="s">
        <v>105</v>
      </c>
      <c r="G20" s="36"/>
      <c r="H20" s="9"/>
    </row>
    <row r="21" spans="1:8" ht="15.75">
      <c r="A21" s="68" t="s">
        <v>802</v>
      </c>
      <c r="B21" s="70">
        <v>651</v>
      </c>
      <c r="C21" s="71">
        <f t="shared" si="0"/>
        <v>618.4499999999999</v>
      </c>
      <c r="D21" s="71">
        <f t="shared" si="1"/>
        <v>585.9</v>
      </c>
      <c r="E21" s="44" t="s">
        <v>101</v>
      </c>
      <c r="F21" s="49" t="s">
        <v>105</v>
      </c>
      <c r="G21" s="36"/>
      <c r="H21" s="9"/>
    </row>
    <row r="22" spans="1:6" ht="22.5">
      <c r="A22" s="67" t="s">
        <v>803</v>
      </c>
      <c r="B22" s="69">
        <v>651</v>
      </c>
      <c r="C22" s="71">
        <f t="shared" si="0"/>
        <v>618.4499999999999</v>
      </c>
      <c r="D22" s="71">
        <f t="shared" si="1"/>
        <v>585.9</v>
      </c>
      <c r="E22" s="44" t="s">
        <v>102</v>
      </c>
      <c r="F22" s="49" t="s">
        <v>115</v>
      </c>
    </row>
    <row r="23" spans="1:6" ht="22.5">
      <c r="A23" s="67" t="s">
        <v>804</v>
      </c>
      <c r="B23" s="69">
        <v>651</v>
      </c>
      <c r="C23" s="71">
        <f t="shared" si="0"/>
        <v>618.4499999999999</v>
      </c>
      <c r="D23" s="71">
        <f t="shared" si="1"/>
        <v>585.9</v>
      </c>
      <c r="E23" s="44" t="s">
        <v>102</v>
      </c>
      <c r="F23" s="49" t="s">
        <v>105</v>
      </c>
    </row>
    <row r="24" spans="1:6" ht="22.5">
      <c r="A24" s="67" t="s">
        <v>805</v>
      </c>
      <c r="B24" s="69">
        <v>651</v>
      </c>
      <c r="C24" s="71">
        <f t="shared" si="0"/>
        <v>618.4499999999999</v>
      </c>
      <c r="D24" s="71">
        <f t="shared" si="1"/>
        <v>585.9</v>
      </c>
      <c r="E24" s="44" t="s">
        <v>102</v>
      </c>
      <c r="F24" s="49" t="s">
        <v>105</v>
      </c>
    </row>
    <row r="25" spans="1:6" ht="13.5" customHeight="1">
      <c r="A25" s="4"/>
      <c r="B25" s="4"/>
      <c r="C25" s="4"/>
      <c r="D25" s="4"/>
      <c r="E25" s="4"/>
      <c r="F25" s="4"/>
    </row>
    <row r="26" spans="1:6" ht="14.25">
      <c r="A26" s="322" t="s">
        <v>94</v>
      </c>
      <c r="B26" s="322"/>
      <c r="C26" s="322"/>
      <c r="D26" s="322"/>
      <c r="E26" s="322"/>
      <c r="F26" s="322"/>
    </row>
    <row r="27" spans="1:6" ht="15.75">
      <c r="A27" s="67" t="s">
        <v>95</v>
      </c>
      <c r="B27" s="72">
        <v>350</v>
      </c>
      <c r="C27" s="71">
        <f>B27*$K$1</f>
        <v>332.5</v>
      </c>
      <c r="D27" s="71">
        <f>B27*$J$1</f>
        <v>315</v>
      </c>
      <c r="E27" s="44" t="s">
        <v>134</v>
      </c>
      <c r="F27" s="49" t="s">
        <v>115</v>
      </c>
    </row>
  </sheetData>
  <sheetProtection/>
  <mergeCells count="4">
    <mergeCell ref="A2:F2"/>
    <mergeCell ref="A6:F6"/>
    <mergeCell ref="A3:F3"/>
    <mergeCell ref="A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/>
    </row>
    <row r="2" spans="1:10" ht="27.7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10" ht="14.25">
      <c r="A3" s="328" t="s">
        <v>309</v>
      </c>
      <c r="B3" s="329"/>
      <c r="C3" s="329"/>
      <c r="D3" s="329"/>
      <c r="E3" s="329"/>
      <c r="F3" s="330"/>
      <c r="G3" s="5"/>
      <c r="H3" s="5"/>
      <c r="I3" s="5"/>
      <c r="J3" s="5"/>
    </row>
    <row r="4" spans="1:10" ht="15.75">
      <c r="A4" s="124" t="s">
        <v>310</v>
      </c>
      <c r="B4" s="126">
        <v>300</v>
      </c>
      <c r="C4" s="42">
        <f>B4*$M$12</f>
        <v>285</v>
      </c>
      <c r="D4" s="42">
        <f>B4*$L$12</f>
        <v>270</v>
      </c>
      <c r="E4" s="146" t="s">
        <v>311</v>
      </c>
      <c r="F4" s="49" t="s">
        <v>115</v>
      </c>
      <c r="G4" s="5"/>
      <c r="H4" s="5"/>
      <c r="I4" s="5"/>
      <c r="J4" s="5"/>
    </row>
    <row r="5" spans="1:10" ht="15">
      <c r="A5" s="144"/>
      <c r="B5" s="145"/>
      <c r="C5" s="145"/>
      <c r="D5" s="145"/>
      <c r="E5" s="145"/>
      <c r="F5" s="143"/>
      <c r="G5" s="5"/>
      <c r="H5" s="5"/>
      <c r="I5" s="5"/>
      <c r="J5" s="5"/>
    </row>
    <row r="6" spans="1:10" ht="32.25" customHeight="1">
      <c r="A6" s="328" t="s">
        <v>233</v>
      </c>
      <c r="B6" s="329"/>
      <c r="C6" s="329"/>
      <c r="D6" s="329"/>
      <c r="E6" s="329"/>
      <c r="F6" s="330"/>
      <c r="G6" s="5"/>
      <c r="H6" s="5"/>
      <c r="I6" s="5"/>
      <c r="J6" s="5"/>
    </row>
    <row r="7" spans="1:10" s="6" customFormat="1" ht="15.75">
      <c r="A7" s="124" t="s">
        <v>192</v>
      </c>
      <c r="B7" s="126">
        <v>5860.39</v>
      </c>
      <c r="C7" s="42">
        <f>B7*$M$12</f>
        <v>5567.3705</v>
      </c>
      <c r="D7" s="42">
        <f>B7*$L$12</f>
        <v>5274.351000000001</v>
      </c>
      <c r="E7" s="127" t="s">
        <v>206</v>
      </c>
      <c r="F7" s="49" t="s">
        <v>115</v>
      </c>
      <c r="G7" s="9"/>
      <c r="H7" s="9"/>
      <c r="I7" s="9"/>
      <c r="J7" s="9"/>
    </row>
    <row r="8" spans="1:10" s="6" customFormat="1" ht="15.75">
      <c r="A8" s="125" t="s">
        <v>193</v>
      </c>
      <c r="B8" s="126">
        <v>6403.95</v>
      </c>
      <c r="C8" s="42">
        <f aca="true" t="shared" si="0" ref="C8:C20">B8*$M$12</f>
        <v>6083.7525</v>
      </c>
      <c r="D8" s="42">
        <f aca="true" t="shared" si="1" ref="D8:D20">B8*$L$12</f>
        <v>5763.555</v>
      </c>
      <c r="E8" s="127" t="s">
        <v>207</v>
      </c>
      <c r="F8" s="49" t="s">
        <v>115</v>
      </c>
      <c r="G8" s="9"/>
      <c r="H8" s="9"/>
      <c r="I8" s="9"/>
      <c r="J8" s="9"/>
    </row>
    <row r="9" spans="1:10" s="6" customFormat="1" ht="15.75">
      <c r="A9" s="122" t="s">
        <v>194</v>
      </c>
      <c r="B9" s="126">
        <v>6685.36</v>
      </c>
      <c r="C9" s="42">
        <f t="shared" si="0"/>
        <v>6351.092</v>
      </c>
      <c r="D9" s="42">
        <f t="shared" si="1"/>
        <v>6016.824</v>
      </c>
      <c r="E9" s="127" t="s">
        <v>208</v>
      </c>
      <c r="F9" s="49" t="s">
        <v>115</v>
      </c>
      <c r="G9" s="9"/>
      <c r="H9" s="9"/>
      <c r="I9" s="9"/>
      <c r="J9" s="9"/>
    </row>
    <row r="10" spans="1:10" s="6" customFormat="1" ht="15.75">
      <c r="A10" s="122" t="s">
        <v>195</v>
      </c>
      <c r="B10" s="126">
        <v>8058.17</v>
      </c>
      <c r="C10" s="42">
        <f t="shared" si="0"/>
        <v>7655.2615</v>
      </c>
      <c r="D10" s="42">
        <f t="shared" si="1"/>
        <v>7252.353</v>
      </c>
      <c r="E10" s="127" t="s">
        <v>209</v>
      </c>
      <c r="F10" s="49" t="s">
        <v>115</v>
      </c>
      <c r="G10" s="9"/>
      <c r="H10" s="9"/>
      <c r="I10" s="9"/>
      <c r="J10" s="9"/>
    </row>
    <row r="11" spans="1:10" s="6" customFormat="1" ht="15.75">
      <c r="A11" s="122" t="s">
        <v>196</v>
      </c>
      <c r="B11" s="126">
        <v>10532.01</v>
      </c>
      <c r="C11" s="42">
        <f t="shared" si="0"/>
        <v>10005.4095</v>
      </c>
      <c r="D11" s="42">
        <f t="shared" si="1"/>
        <v>9478.809000000001</v>
      </c>
      <c r="E11" s="127" t="s">
        <v>210</v>
      </c>
      <c r="F11" s="49" t="s">
        <v>115</v>
      </c>
      <c r="G11" s="9"/>
      <c r="H11" s="9"/>
      <c r="I11" s="9"/>
      <c r="J11" s="9"/>
    </row>
    <row r="12" spans="1:13" s="6" customFormat="1" ht="15.75">
      <c r="A12" s="122" t="s">
        <v>197</v>
      </c>
      <c r="B12" s="126">
        <v>13643.57</v>
      </c>
      <c r="C12" s="42">
        <f t="shared" si="0"/>
        <v>12961.3915</v>
      </c>
      <c r="D12" s="42">
        <f t="shared" si="1"/>
        <v>12279.213</v>
      </c>
      <c r="E12" s="127" t="s">
        <v>211</v>
      </c>
      <c r="F12" s="49" t="s">
        <v>115</v>
      </c>
      <c r="G12" s="9"/>
      <c r="H12" s="9"/>
      <c r="I12" s="9"/>
      <c r="J12" s="9"/>
      <c r="L12" s="6">
        <v>0.9</v>
      </c>
      <c r="M12" s="6">
        <v>0.95</v>
      </c>
    </row>
    <row r="13" spans="1:10" s="12" customFormat="1" ht="15.75">
      <c r="A13" s="122" t="s">
        <v>198</v>
      </c>
      <c r="B13" s="126">
        <v>15934.44</v>
      </c>
      <c r="C13" s="42">
        <f t="shared" si="0"/>
        <v>15137.717999999999</v>
      </c>
      <c r="D13" s="42">
        <f t="shared" si="1"/>
        <v>14340.996000000001</v>
      </c>
      <c r="E13" s="127" t="s">
        <v>212</v>
      </c>
      <c r="F13" s="49" t="s">
        <v>115</v>
      </c>
      <c r="G13" s="14"/>
      <c r="H13" s="9"/>
      <c r="I13" s="15"/>
      <c r="J13" s="9"/>
    </row>
    <row r="14" spans="1:10" s="12" customFormat="1" ht="15.75">
      <c r="A14" s="122" t="s">
        <v>199</v>
      </c>
      <c r="B14" s="126">
        <v>17857.23</v>
      </c>
      <c r="C14" s="42">
        <f t="shared" si="0"/>
        <v>16964.3685</v>
      </c>
      <c r="D14" s="42">
        <f t="shared" si="1"/>
        <v>16071.507</v>
      </c>
      <c r="E14" s="127" t="s">
        <v>213</v>
      </c>
      <c r="F14" s="49" t="s">
        <v>115</v>
      </c>
      <c r="G14" s="14"/>
      <c r="H14" s="9"/>
      <c r="I14" s="15"/>
      <c r="J14" s="9"/>
    </row>
    <row r="15" spans="1:10" s="12" customFormat="1" ht="15.75">
      <c r="A15" s="122" t="s">
        <v>200</v>
      </c>
      <c r="B15" s="126">
        <v>19780.02</v>
      </c>
      <c r="C15" s="42">
        <f t="shared" si="0"/>
        <v>18791.019</v>
      </c>
      <c r="D15" s="42">
        <f t="shared" si="1"/>
        <v>17802.018</v>
      </c>
      <c r="E15" s="127" t="s">
        <v>214</v>
      </c>
      <c r="F15" s="49" t="s">
        <v>115</v>
      </c>
      <c r="G15" s="14"/>
      <c r="H15" s="9"/>
      <c r="I15" s="15"/>
      <c r="J15" s="9"/>
    </row>
    <row r="16" spans="1:10" s="12" customFormat="1" ht="15.75">
      <c r="A16" s="122" t="s">
        <v>201</v>
      </c>
      <c r="B16" s="126">
        <v>28205.2</v>
      </c>
      <c r="C16" s="42">
        <f t="shared" si="0"/>
        <v>26794.94</v>
      </c>
      <c r="D16" s="42">
        <f t="shared" si="1"/>
        <v>25384.68</v>
      </c>
      <c r="E16" s="127" t="s">
        <v>215</v>
      </c>
      <c r="F16" s="49" t="s">
        <v>115</v>
      </c>
      <c r="G16" s="14"/>
      <c r="H16" s="9"/>
      <c r="I16" s="15"/>
      <c r="J16" s="9"/>
    </row>
    <row r="17" spans="1:10" s="12" customFormat="1" ht="15.75">
      <c r="A17" s="122" t="s">
        <v>202</v>
      </c>
      <c r="B17" s="126">
        <v>39377.07</v>
      </c>
      <c r="C17" s="42">
        <f t="shared" si="0"/>
        <v>37408.216499999995</v>
      </c>
      <c r="D17" s="42">
        <f t="shared" si="1"/>
        <v>35439.363</v>
      </c>
      <c r="E17" s="127" t="s">
        <v>216</v>
      </c>
      <c r="F17" s="49" t="s">
        <v>115</v>
      </c>
      <c r="G17" s="14"/>
      <c r="H17" s="9"/>
      <c r="I17" s="15"/>
      <c r="J17" s="9"/>
    </row>
    <row r="18" spans="1:10" s="12" customFormat="1" ht="15.75">
      <c r="A18" s="122" t="s">
        <v>203</v>
      </c>
      <c r="B18" s="126">
        <v>47588.25</v>
      </c>
      <c r="C18" s="42">
        <f t="shared" si="0"/>
        <v>45208.8375</v>
      </c>
      <c r="D18" s="42">
        <f t="shared" si="1"/>
        <v>42829.425</v>
      </c>
      <c r="E18" s="127" t="s">
        <v>217</v>
      </c>
      <c r="F18" s="49" t="s">
        <v>115</v>
      </c>
      <c r="G18" s="14"/>
      <c r="H18" s="9"/>
      <c r="I18" s="15"/>
      <c r="J18" s="9"/>
    </row>
    <row r="19" spans="1:10" s="12" customFormat="1" ht="15.75">
      <c r="A19" s="122" t="s">
        <v>204</v>
      </c>
      <c r="B19" s="126">
        <v>62271.86</v>
      </c>
      <c r="C19" s="42">
        <f t="shared" si="0"/>
        <v>59158.267</v>
      </c>
      <c r="D19" s="42">
        <f t="shared" si="1"/>
        <v>56044.674</v>
      </c>
      <c r="E19" s="127" t="s">
        <v>218</v>
      </c>
      <c r="F19" s="49" t="s">
        <v>115</v>
      </c>
      <c r="G19" s="14"/>
      <c r="H19" s="9"/>
      <c r="I19" s="15"/>
      <c r="J19" s="9"/>
    </row>
    <row r="20" spans="1:10" s="6" customFormat="1" ht="15.75">
      <c r="A20" s="122" t="s">
        <v>205</v>
      </c>
      <c r="B20" s="105">
        <v>90202.07</v>
      </c>
      <c r="C20" s="42">
        <f t="shared" si="0"/>
        <v>85691.96650000001</v>
      </c>
      <c r="D20" s="42">
        <f t="shared" si="1"/>
        <v>81181.86300000001</v>
      </c>
      <c r="E20" s="127" t="s">
        <v>219</v>
      </c>
      <c r="F20" s="49" t="s">
        <v>115</v>
      </c>
      <c r="G20" s="9"/>
      <c r="H20" s="9"/>
      <c r="I20" s="9"/>
      <c r="J20" s="9"/>
    </row>
    <row r="21" spans="1:10" ht="13.5">
      <c r="A21" s="50"/>
      <c r="B21" s="50"/>
      <c r="C21" s="50"/>
      <c r="D21" s="50"/>
      <c r="E21" s="51"/>
      <c r="F21" s="29"/>
      <c r="G21" s="5"/>
      <c r="H21" s="5"/>
      <c r="I21" s="5"/>
      <c r="J21" s="5"/>
    </row>
    <row r="22" spans="1:10" ht="14.25" customHeight="1">
      <c r="A22" s="322" t="s">
        <v>232</v>
      </c>
      <c r="B22" s="322"/>
      <c r="C22" s="322"/>
      <c r="D22" s="322"/>
      <c r="E22" s="322"/>
      <c r="F22" s="322"/>
      <c r="G22" s="5"/>
      <c r="H22" s="17"/>
      <c r="I22" s="5"/>
      <c r="J22" s="5"/>
    </row>
    <row r="23" spans="1:10" s="6" customFormat="1" ht="15">
      <c r="A23" s="129" t="s">
        <v>220</v>
      </c>
      <c r="B23" s="135">
        <v>1605</v>
      </c>
      <c r="C23" s="42">
        <f aca="true" t="shared" si="2" ref="C23:C28">B23*$M$12</f>
        <v>1524.75</v>
      </c>
      <c r="D23" s="42">
        <f aca="true" t="shared" si="3" ref="D23:D28">B23*$L$12</f>
        <v>1444.5</v>
      </c>
      <c r="E23" s="133" t="s">
        <v>226</v>
      </c>
      <c r="F23" s="49" t="s">
        <v>115</v>
      </c>
      <c r="G23" s="9"/>
      <c r="H23" s="9"/>
      <c r="I23" s="9"/>
      <c r="J23" s="9"/>
    </row>
    <row r="24" spans="1:10" s="6" customFormat="1" ht="15">
      <c r="A24" s="130" t="s">
        <v>221</v>
      </c>
      <c r="B24" s="136">
        <v>2169.96</v>
      </c>
      <c r="C24" s="42">
        <f t="shared" si="2"/>
        <v>2061.462</v>
      </c>
      <c r="D24" s="42">
        <f t="shared" si="3"/>
        <v>1952.9640000000002</v>
      </c>
      <c r="E24" s="134" t="s">
        <v>227</v>
      </c>
      <c r="F24" s="49" t="s">
        <v>115</v>
      </c>
      <c r="G24" s="9"/>
      <c r="H24" s="9"/>
      <c r="I24" s="9"/>
      <c r="J24" s="9"/>
    </row>
    <row r="25" spans="1:10" s="6" customFormat="1" ht="15">
      <c r="A25" s="130" t="s">
        <v>225</v>
      </c>
      <c r="B25" s="136">
        <v>2500</v>
      </c>
      <c r="C25" s="42">
        <f t="shared" si="2"/>
        <v>2375</v>
      </c>
      <c r="D25" s="42">
        <f t="shared" si="3"/>
        <v>2250</v>
      </c>
      <c r="E25" s="134" t="s">
        <v>231</v>
      </c>
      <c r="F25" s="49" t="s">
        <v>115</v>
      </c>
      <c r="G25" s="9"/>
      <c r="H25" s="9"/>
      <c r="I25" s="9"/>
      <c r="J25" s="9"/>
    </row>
    <row r="26" spans="1:10" s="6" customFormat="1" ht="15">
      <c r="A26" s="131" t="s">
        <v>222</v>
      </c>
      <c r="B26" s="136">
        <v>2761.67</v>
      </c>
      <c r="C26" s="42">
        <f t="shared" si="2"/>
        <v>2623.5865</v>
      </c>
      <c r="D26" s="42">
        <f t="shared" si="3"/>
        <v>2485.503</v>
      </c>
      <c r="E26" s="134" t="s">
        <v>228</v>
      </c>
      <c r="F26" s="49" t="s">
        <v>115</v>
      </c>
      <c r="G26" s="9"/>
      <c r="H26" s="15"/>
      <c r="I26" s="9"/>
      <c r="J26" s="9"/>
    </row>
    <row r="27" spans="1:10" s="6" customFormat="1" ht="15">
      <c r="A27" s="132" t="s">
        <v>223</v>
      </c>
      <c r="B27" s="136">
        <v>1973.08</v>
      </c>
      <c r="C27" s="42">
        <f t="shared" si="2"/>
        <v>1874.426</v>
      </c>
      <c r="D27" s="42">
        <f t="shared" si="3"/>
        <v>1775.772</v>
      </c>
      <c r="E27" s="134" t="s">
        <v>229</v>
      </c>
      <c r="F27" s="49" t="s">
        <v>115</v>
      </c>
      <c r="G27" s="9"/>
      <c r="H27" s="9"/>
      <c r="I27" s="9"/>
      <c r="J27" s="9"/>
    </row>
    <row r="28" spans="1:10" s="6" customFormat="1" ht="15">
      <c r="A28" s="132" t="s">
        <v>224</v>
      </c>
      <c r="B28" s="136">
        <v>2441.74</v>
      </c>
      <c r="C28" s="42">
        <f t="shared" si="2"/>
        <v>2319.653</v>
      </c>
      <c r="D28" s="42">
        <f t="shared" si="3"/>
        <v>2197.566</v>
      </c>
      <c r="E28" s="134" t="s">
        <v>230</v>
      </c>
      <c r="F28" s="49" t="s">
        <v>115</v>
      </c>
      <c r="G28" s="9"/>
      <c r="H28" s="9"/>
      <c r="I28" s="9"/>
      <c r="J28" s="9"/>
    </row>
    <row r="29" spans="1:10" ht="15" customHeight="1">
      <c r="A29" s="17"/>
      <c r="B29" s="17"/>
      <c r="C29" s="17"/>
      <c r="D29" s="17"/>
      <c r="E29" s="17"/>
      <c r="F29" s="17"/>
      <c r="G29" s="5"/>
      <c r="H29" s="5"/>
      <c r="I29" s="5"/>
      <c r="J29" s="5"/>
    </row>
    <row r="30" spans="1:10" ht="27.75" customHeight="1">
      <c r="A30" s="322" t="s">
        <v>249</v>
      </c>
      <c r="B30" s="322"/>
      <c r="C30" s="322"/>
      <c r="D30" s="322"/>
      <c r="E30" s="322"/>
      <c r="F30" s="322"/>
      <c r="G30" s="5"/>
      <c r="H30" s="5"/>
      <c r="I30" s="5"/>
      <c r="J30" s="5"/>
    </row>
    <row r="31" spans="1:6" s="6" customFormat="1" ht="15.75">
      <c r="A31" s="123" t="s">
        <v>234</v>
      </c>
      <c r="B31" s="105">
        <v>5274.351</v>
      </c>
      <c r="C31" s="42">
        <f>B31*$M$12</f>
        <v>5010.633449999999</v>
      </c>
      <c r="D31" s="42">
        <f>B31*$L$12</f>
        <v>4746.9159</v>
      </c>
      <c r="E31" s="127" t="s">
        <v>206</v>
      </c>
      <c r="F31" s="49" t="s">
        <v>115</v>
      </c>
    </row>
    <row r="32" spans="1:6" s="6" customFormat="1" ht="15.75">
      <c r="A32" s="123" t="s">
        <v>235</v>
      </c>
      <c r="B32" s="137">
        <v>5763.555</v>
      </c>
      <c r="C32" s="42">
        <f aca="true" t="shared" si="4" ref="C32:C44">B32*$M$12</f>
        <v>5475.3772500000005</v>
      </c>
      <c r="D32" s="42">
        <f aca="true" t="shared" si="5" ref="D32:D44">B32*$L$12</f>
        <v>5187.199500000001</v>
      </c>
      <c r="E32" s="127" t="s">
        <v>207</v>
      </c>
      <c r="F32" s="49" t="s">
        <v>115</v>
      </c>
    </row>
    <row r="33" spans="1:10" s="6" customFormat="1" ht="15.75">
      <c r="A33" s="123" t="s">
        <v>236</v>
      </c>
      <c r="B33" s="137">
        <v>6016.824</v>
      </c>
      <c r="C33" s="42">
        <f t="shared" si="4"/>
        <v>5715.9828</v>
      </c>
      <c r="D33" s="42">
        <f t="shared" si="5"/>
        <v>5415.1416</v>
      </c>
      <c r="E33" s="127" t="s">
        <v>208</v>
      </c>
      <c r="F33" s="49" t="s">
        <v>115</v>
      </c>
      <c r="G33" s="9"/>
      <c r="H33" s="9"/>
      <c r="I33" s="9"/>
      <c r="J33" s="9"/>
    </row>
    <row r="34" spans="1:10" s="6" customFormat="1" ht="15.75">
      <c r="A34" s="123" t="s">
        <v>237</v>
      </c>
      <c r="B34" s="137">
        <v>7252.353</v>
      </c>
      <c r="C34" s="42">
        <f t="shared" si="4"/>
        <v>6889.73535</v>
      </c>
      <c r="D34" s="42">
        <f t="shared" si="5"/>
        <v>6527.1177</v>
      </c>
      <c r="E34" s="127" t="s">
        <v>209</v>
      </c>
      <c r="F34" s="49" t="s">
        <v>115</v>
      </c>
      <c r="G34" s="9"/>
      <c r="H34" s="9"/>
      <c r="I34" s="9"/>
      <c r="J34" s="9"/>
    </row>
    <row r="35" spans="1:10" s="6" customFormat="1" ht="15.75">
      <c r="A35" s="123" t="s">
        <v>238</v>
      </c>
      <c r="B35" s="137">
        <v>9478.809</v>
      </c>
      <c r="C35" s="42">
        <f t="shared" si="4"/>
        <v>9004.86855</v>
      </c>
      <c r="D35" s="42">
        <f t="shared" si="5"/>
        <v>8530.9281</v>
      </c>
      <c r="E35" s="127" t="s">
        <v>210</v>
      </c>
      <c r="F35" s="49" t="s">
        <v>115</v>
      </c>
      <c r="G35" s="9"/>
      <c r="H35" s="9"/>
      <c r="I35" s="9"/>
      <c r="J35" s="9"/>
    </row>
    <row r="36" spans="1:10" s="12" customFormat="1" ht="15.75">
      <c r="A36" s="123" t="s">
        <v>239</v>
      </c>
      <c r="B36" s="137">
        <v>12279.213</v>
      </c>
      <c r="C36" s="42">
        <f t="shared" si="4"/>
        <v>11665.252349999999</v>
      </c>
      <c r="D36" s="42">
        <f t="shared" si="5"/>
        <v>11051.2917</v>
      </c>
      <c r="E36" s="127" t="s">
        <v>211</v>
      </c>
      <c r="F36" s="49" t="s">
        <v>115</v>
      </c>
      <c r="G36" s="14"/>
      <c r="H36" s="9"/>
      <c r="I36" s="15"/>
      <c r="J36" s="9"/>
    </row>
    <row r="37" spans="1:10" s="12" customFormat="1" ht="15.75">
      <c r="A37" s="123" t="s">
        <v>240</v>
      </c>
      <c r="B37" s="137">
        <v>14340.996</v>
      </c>
      <c r="C37" s="42">
        <f t="shared" si="4"/>
        <v>13623.946199999998</v>
      </c>
      <c r="D37" s="42">
        <f t="shared" si="5"/>
        <v>12906.8964</v>
      </c>
      <c r="E37" s="127" t="s">
        <v>212</v>
      </c>
      <c r="F37" s="49" t="s">
        <v>115</v>
      </c>
      <c r="G37" s="14"/>
      <c r="H37" s="9"/>
      <c r="I37" s="15"/>
      <c r="J37" s="9"/>
    </row>
    <row r="38" spans="1:10" s="12" customFormat="1" ht="15.75">
      <c r="A38" s="123" t="s">
        <v>241</v>
      </c>
      <c r="B38" s="137">
        <v>16071.507</v>
      </c>
      <c r="C38" s="42">
        <f t="shared" si="4"/>
        <v>15267.931649999999</v>
      </c>
      <c r="D38" s="42">
        <f t="shared" si="5"/>
        <v>14464.3563</v>
      </c>
      <c r="E38" s="127" t="s">
        <v>213</v>
      </c>
      <c r="F38" s="49" t="s">
        <v>115</v>
      </c>
      <c r="G38" s="14"/>
      <c r="H38" s="9"/>
      <c r="I38" s="15"/>
      <c r="J38" s="9"/>
    </row>
    <row r="39" spans="1:10" s="6" customFormat="1" ht="15.75">
      <c r="A39" s="123" t="s">
        <v>242</v>
      </c>
      <c r="B39" s="137">
        <v>17802.018</v>
      </c>
      <c r="C39" s="42">
        <f t="shared" si="4"/>
        <v>16911.9171</v>
      </c>
      <c r="D39" s="42">
        <f t="shared" si="5"/>
        <v>16021.816200000001</v>
      </c>
      <c r="E39" s="127" t="s">
        <v>214</v>
      </c>
      <c r="F39" s="49" t="s">
        <v>115</v>
      </c>
      <c r="G39" s="9"/>
      <c r="H39" s="9"/>
      <c r="I39" s="9"/>
      <c r="J39" s="9"/>
    </row>
    <row r="40" spans="1:10" s="12" customFormat="1" ht="15.75">
      <c r="A40" s="123" t="s">
        <v>243</v>
      </c>
      <c r="B40" s="137">
        <v>25384.68</v>
      </c>
      <c r="C40" s="42">
        <f t="shared" si="4"/>
        <v>24115.446</v>
      </c>
      <c r="D40" s="42">
        <f t="shared" si="5"/>
        <v>22846.212</v>
      </c>
      <c r="E40" s="127" t="s">
        <v>215</v>
      </c>
      <c r="F40" s="49" t="s">
        <v>115</v>
      </c>
      <c r="G40" s="14"/>
      <c r="H40" s="9"/>
      <c r="I40" s="15"/>
      <c r="J40" s="9"/>
    </row>
    <row r="41" spans="1:10" s="12" customFormat="1" ht="15.75">
      <c r="A41" s="123" t="s">
        <v>244</v>
      </c>
      <c r="B41" s="137">
        <v>35439.363</v>
      </c>
      <c r="C41" s="42">
        <f t="shared" si="4"/>
        <v>33667.39485</v>
      </c>
      <c r="D41" s="42">
        <f t="shared" si="5"/>
        <v>31895.4267</v>
      </c>
      <c r="E41" s="127" t="s">
        <v>216</v>
      </c>
      <c r="F41" s="49" t="s">
        <v>115</v>
      </c>
      <c r="G41" s="14"/>
      <c r="H41" s="9"/>
      <c r="I41" s="15"/>
      <c r="J41" s="9"/>
    </row>
    <row r="42" spans="1:10" s="12" customFormat="1" ht="15.75">
      <c r="A42" s="123" t="s">
        <v>245</v>
      </c>
      <c r="B42" s="137">
        <v>42829.425</v>
      </c>
      <c r="C42" s="42">
        <f t="shared" si="4"/>
        <v>40687.95375</v>
      </c>
      <c r="D42" s="42">
        <f t="shared" si="5"/>
        <v>38546.482500000006</v>
      </c>
      <c r="E42" s="127" t="s">
        <v>217</v>
      </c>
      <c r="F42" s="49" t="s">
        <v>115</v>
      </c>
      <c r="G42" s="14"/>
      <c r="H42" s="9"/>
      <c r="I42" s="15"/>
      <c r="J42" s="9"/>
    </row>
    <row r="43" spans="1:6" s="6" customFormat="1" ht="15.75">
      <c r="A43" s="123" t="s">
        <v>246</v>
      </c>
      <c r="B43" s="137">
        <v>56044.674</v>
      </c>
      <c r="C43" s="42">
        <f t="shared" si="4"/>
        <v>53242.440299999995</v>
      </c>
      <c r="D43" s="42">
        <f t="shared" si="5"/>
        <v>50440.2066</v>
      </c>
      <c r="E43" s="127" t="s">
        <v>218</v>
      </c>
      <c r="F43" s="49" t="s">
        <v>115</v>
      </c>
    </row>
    <row r="44" spans="1:6" s="6" customFormat="1" ht="15.75">
      <c r="A44" s="123" t="s">
        <v>247</v>
      </c>
      <c r="B44" s="107">
        <v>81181.863</v>
      </c>
      <c r="C44" s="42">
        <f t="shared" si="4"/>
        <v>77122.76985</v>
      </c>
      <c r="D44" s="42">
        <f t="shared" si="5"/>
        <v>73063.6767</v>
      </c>
      <c r="E44" s="127" t="s">
        <v>219</v>
      </c>
      <c r="F44" s="49" t="s">
        <v>115</v>
      </c>
    </row>
    <row r="46" spans="1:10" ht="27.75" customHeight="1">
      <c r="A46" s="322" t="s">
        <v>248</v>
      </c>
      <c r="B46" s="322"/>
      <c r="C46" s="322"/>
      <c r="D46" s="322"/>
      <c r="E46" s="322"/>
      <c r="F46" s="322"/>
      <c r="G46" s="5"/>
      <c r="H46" s="5"/>
      <c r="I46" s="5"/>
      <c r="J46" s="5"/>
    </row>
    <row r="47" spans="1:6" s="6" customFormat="1" ht="15.75">
      <c r="A47" s="139" t="s">
        <v>250</v>
      </c>
      <c r="B47" s="105">
        <v>4120.677</v>
      </c>
      <c r="C47" s="42">
        <f>B47*$M$12</f>
        <v>3914.6431499999994</v>
      </c>
      <c r="D47" s="42">
        <f>B47*$L$12</f>
        <v>3708.6092999999996</v>
      </c>
      <c r="E47" s="127" t="s">
        <v>206</v>
      </c>
      <c r="F47" s="49" t="s">
        <v>115</v>
      </c>
    </row>
    <row r="48" spans="1:6" s="6" customFormat="1" ht="15.75">
      <c r="A48" s="140" t="s">
        <v>251</v>
      </c>
      <c r="B48" s="137">
        <v>4317.129</v>
      </c>
      <c r="C48" s="42">
        <f aca="true" t="shared" si="6" ref="C48:C60">B48*$M$12</f>
        <v>4101.27255</v>
      </c>
      <c r="D48" s="42">
        <f aca="true" t="shared" si="7" ref="D48:D60">B48*$L$12</f>
        <v>3885.4161</v>
      </c>
      <c r="E48" s="127" t="s">
        <v>207</v>
      </c>
      <c r="F48" s="49" t="s">
        <v>115</v>
      </c>
    </row>
    <row r="49" spans="1:10" s="6" customFormat="1" ht="15.75">
      <c r="A49" s="140" t="s">
        <v>252</v>
      </c>
      <c r="B49" s="137">
        <v>5522.805</v>
      </c>
      <c r="C49" s="42">
        <f t="shared" si="6"/>
        <v>5246.66475</v>
      </c>
      <c r="D49" s="42">
        <f t="shared" si="7"/>
        <v>4970.5245</v>
      </c>
      <c r="E49" s="127" t="s">
        <v>208</v>
      </c>
      <c r="F49" s="49" t="s">
        <v>115</v>
      </c>
      <c r="G49" s="9"/>
      <c r="H49" s="9"/>
      <c r="I49" s="9"/>
      <c r="J49" s="9"/>
    </row>
    <row r="50" spans="1:10" s="6" customFormat="1" ht="15.75">
      <c r="A50" s="140" t="s">
        <v>253</v>
      </c>
      <c r="B50" s="137">
        <v>7253.316</v>
      </c>
      <c r="C50" s="42">
        <f t="shared" si="6"/>
        <v>6890.650199999999</v>
      </c>
      <c r="D50" s="42">
        <f t="shared" si="7"/>
        <v>6527.9844</v>
      </c>
      <c r="E50" s="127" t="s">
        <v>209</v>
      </c>
      <c r="F50" s="49" t="s">
        <v>115</v>
      </c>
      <c r="G50" s="9"/>
      <c r="H50" s="9"/>
      <c r="I50" s="9"/>
      <c r="J50" s="9"/>
    </row>
    <row r="51" spans="1:10" s="6" customFormat="1" ht="15.75">
      <c r="A51" s="140" t="s">
        <v>254</v>
      </c>
      <c r="B51" s="137">
        <v>9313.173</v>
      </c>
      <c r="C51" s="42">
        <f t="shared" si="6"/>
        <v>8847.51435</v>
      </c>
      <c r="D51" s="42">
        <f t="shared" si="7"/>
        <v>8381.8557</v>
      </c>
      <c r="E51" s="127" t="s">
        <v>210</v>
      </c>
      <c r="F51" s="49" t="s">
        <v>115</v>
      </c>
      <c r="G51" s="9"/>
      <c r="H51" s="9"/>
      <c r="I51" s="9"/>
      <c r="J51" s="9"/>
    </row>
    <row r="52" spans="1:10" s="12" customFormat="1" ht="15.75">
      <c r="A52" s="140" t="s">
        <v>255</v>
      </c>
      <c r="B52" s="137">
        <v>11043.684</v>
      </c>
      <c r="C52" s="42">
        <f t="shared" si="6"/>
        <v>10491.4998</v>
      </c>
      <c r="D52" s="42">
        <f t="shared" si="7"/>
        <v>9939.3156</v>
      </c>
      <c r="E52" s="127" t="s">
        <v>211</v>
      </c>
      <c r="F52" s="49" t="s">
        <v>115</v>
      </c>
      <c r="G52" s="14"/>
      <c r="H52" s="9"/>
      <c r="I52" s="15"/>
      <c r="J52" s="9"/>
    </row>
    <row r="53" spans="1:10" s="12" customFormat="1" ht="15.75">
      <c r="A53" s="140" t="s">
        <v>256</v>
      </c>
      <c r="B53" s="137">
        <v>13187.322</v>
      </c>
      <c r="C53" s="42">
        <f t="shared" si="6"/>
        <v>12527.955899999999</v>
      </c>
      <c r="D53" s="42">
        <f t="shared" si="7"/>
        <v>11868.5898</v>
      </c>
      <c r="E53" s="127" t="s">
        <v>212</v>
      </c>
      <c r="F53" s="49" t="s">
        <v>115</v>
      </c>
      <c r="G53" s="14"/>
      <c r="H53" s="9"/>
      <c r="I53" s="15"/>
      <c r="J53" s="9"/>
    </row>
    <row r="54" spans="1:10" s="12" customFormat="1" ht="15.75">
      <c r="A54" s="140" t="s">
        <v>257</v>
      </c>
      <c r="B54" s="137">
        <v>16441.8875</v>
      </c>
      <c r="C54" s="42">
        <f t="shared" si="6"/>
        <v>15619.793125</v>
      </c>
      <c r="D54" s="42">
        <f t="shared" si="7"/>
        <v>14797.698750000001</v>
      </c>
      <c r="E54" s="127" t="s">
        <v>213</v>
      </c>
      <c r="F54" s="49" t="s">
        <v>115</v>
      </c>
      <c r="G54" s="14"/>
      <c r="H54" s="9"/>
      <c r="I54" s="15"/>
      <c r="J54" s="9"/>
    </row>
    <row r="55" spans="1:10" s="6" customFormat="1" ht="15.75">
      <c r="A55" s="140" t="s">
        <v>258</v>
      </c>
      <c r="B55" s="137">
        <v>17573.252</v>
      </c>
      <c r="C55" s="42">
        <f t="shared" si="6"/>
        <v>16694.5894</v>
      </c>
      <c r="D55" s="42">
        <f t="shared" si="7"/>
        <v>15815.926800000001</v>
      </c>
      <c r="E55" s="127" t="s">
        <v>214</v>
      </c>
      <c r="F55" s="49" t="s">
        <v>115</v>
      </c>
      <c r="G55" s="9"/>
      <c r="H55" s="9"/>
      <c r="I55" s="9"/>
      <c r="J55" s="9"/>
    </row>
    <row r="56" spans="1:10" s="12" customFormat="1" ht="15.75">
      <c r="A56" s="140" t="s">
        <v>259</v>
      </c>
      <c r="B56" s="137">
        <v>26273.4755</v>
      </c>
      <c r="C56" s="42">
        <f t="shared" si="6"/>
        <v>24959.801724999998</v>
      </c>
      <c r="D56" s="42">
        <f t="shared" si="7"/>
        <v>23646.127950000002</v>
      </c>
      <c r="E56" s="127" t="s">
        <v>215</v>
      </c>
      <c r="F56" s="49" t="s">
        <v>115</v>
      </c>
      <c r="G56" s="14"/>
      <c r="H56" s="9"/>
      <c r="I56" s="15"/>
      <c r="J56" s="9"/>
    </row>
    <row r="57" spans="1:10" s="12" customFormat="1" ht="15.75">
      <c r="A57" s="140" t="s">
        <v>260</v>
      </c>
      <c r="B57" s="137">
        <v>35439.363</v>
      </c>
      <c r="C57" s="42">
        <f t="shared" si="6"/>
        <v>33667.39485</v>
      </c>
      <c r="D57" s="42">
        <f t="shared" si="7"/>
        <v>31895.4267</v>
      </c>
      <c r="E57" s="127" t="s">
        <v>216</v>
      </c>
      <c r="F57" s="49" t="s">
        <v>115</v>
      </c>
      <c r="G57" s="14"/>
      <c r="H57" s="9"/>
      <c r="I57" s="15"/>
      <c r="J57" s="9"/>
    </row>
    <row r="58" spans="1:10" s="12" customFormat="1" ht="15.75">
      <c r="A58" s="140" t="s">
        <v>261</v>
      </c>
      <c r="B58" s="137">
        <v>45082.845</v>
      </c>
      <c r="C58" s="42">
        <f t="shared" si="6"/>
        <v>42828.70275</v>
      </c>
      <c r="D58" s="42">
        <f t="shared" si="7"/>
        <v>40574.5605</v>
      </c>
      <c r="E58" s="127" t="s">
        <v>217</v>
      </c>
      <c r="F58" s="49" t="s">
        <v>115</v>
      </c>
      <c r="G58" s="14"/>
      <c r="H58" s="9"/>
      <c r="I58" s="15"/>
      <c r="J58" s="9"/>
    </row>
    <row r="59" spans="1:6" s="6" customFormat="1" ht="15.75">
      <c r="A59" s="130" t="s">
        <v>262</v>
      </c>
      <c r="B59" s="137">
        <v>56044.674</v>
      </c>
      <c r="C59" s="42">
        <f t="shared" si="6"/>
        <v>53242.440299999995</v>
      </c>
      <c r="D59" s="42">
        <f t="shared" si="7"/>
        <v>50440.2066</v>
      </c>
      <c r="E59" s="127" t="s">
        <v>218</v>
      </c>
      <c r="F59" s="49" t="s">
        <v>115</v>
      </c>
    </row>
    <row r="60" spans="1:6" s="6" customFormat="1" ht="15.75">
      <c r="A60" s="121" t="s">
        <v>263</v>
      </c>
      <c r="B60" s="107">
        <v>81181.863</v>
      </c>
      <c r="C60" s="42">
        <f t="shared" si="6"/>
        <v>77122.76985</v>
      </c>
      <c r="D60" s="42">
        <f t="shared" si="7"/>
        <v>73063.6767</v>
      </c>
      <c r="E60" s="127" t="s">
        <v>219</v>
      </c>
      <c r="F60" s="49" t="s">
        <v>115</v>
      </c>
    </row>
    <row r="62" spans="1:10" ht="27.75" customHeight="1">
      <c r="A62" s="322" t="s">
        <v>264</v>
      </c>
      <c r="B62" s="322"/>
      <c r="C62" s="322"/>
      <c r="D62" s="322"/>
      <c r="E62" s="322"/>
      <c r="F62" s="322"/>
      <c r="G62" s="5"/>
      <c r="H62" s="5"/>
      <c r="I62" s="5"/>
      <c r="J62" s="5"/>
    </row>
    <row r="63" spans="1:6" s="6" customFormat="1" ht="15.75">
      <c r="A63" s="123" t="s">
        <v>265</v>
      </c>
      <c r="B63" s="105">
        <v>8516.13</v>
      </c>
      <c r="C63" s="42">
        <f>B63*$M$12</f>
        <v>8090.323499999999</v>
      </c>
      <c r="D63" s="42">
        <f>B63*$L$12</f>
        <v>7664.517</v>
      </c>
      <c r="E63" s="127" t="s">
        <v>206</v>
      </c>
      <c r="F63" s="49" t="s">
        <v>115</v>
      </c>
    </row>
    <row r="64" spans="1:6" s="6" customFormat="1" ht="15.75">
      <c r="A64" s="123" t="s">
        <v>266</v>
      </c>
      <c r="B64" s="137">
        <v>10072.98</v>
      </c>
      <c r="C64" s="42">
        <f aca="true" t="shared" si="8" ref="C64:C76">B64*$M$12</f>
        <v>9569.330999999998</v>
      </c>
      <c r="D64" s="42">
        <f aca="true" t="shared" si="9" ref="D64:D76">B64*$L$12</f>
        <v>9065.682</v>
      </c>
      <c r="E64" s="127" t="s">
        <v>207</v>
      </c>
      <c r="F64" s="49" t="s">
        <v>115</v>
      </c>
    </row>
    <row r="65" spans="1:10" s="6" customFormat="1" ht="15.75">
      <c r="A65" s="123" t="s">
        <v>267</v>
      </c>
      <c r="B65" s="137">
        <v>12545.75</v>
      </c>
      <c r="C65" s="42">
        <f t="shared" si="8"/>
        <v>11918.4625</v>
      </c>
      <c r="D65" s="42">
        <f t="shared" si="9"/>
        <v>11291.175000000001</v>
      </c>
      <c r="E65" s="127" t="s">
        <v>208</v>
      </c>
      <c r="F65" s="49" t="s">
        <v>115</v>
      </c>
      <c r="G65" s="9"/>
      <c r="H65" s="9"/>
      <c r="I65" s="9"/>
      <c r="J65" s="9"/>
    </row>
    <row r="66" spans="1:10" s="6" customFormat="1" ht="15.75">
      <c r="A66" s="123" t="s">
        <v>268</v>
      </c>
      <c r="B66" s="137">
        <v>15841.35</v>
      </c>
      <c r="C66" s="42">
        <f t="shared" si="8"/>
        <v>15049.2825</v>
      </c>
      <c r="D66" s="42">
        <f t="shared" si="9"/>
        <v>14257.215</v>
      </c>
      <c r="E66" s="127" t="s">
        <v>209</v>
      </c>
      <c r="F66" s="49" t="s">
        <v>115</v>
      </c>
      <c r="G66" s="9"/>
      <c r="H66" s="9"/>
      <c r="I66" s="9"/>
      <c r="J66" s="9"/>
    </row>
    <row r="67" spans="1:10" s="6" customFormat="1" ht="15.75">
      <c r="A67" s="123" t="s">
        <v>269</v>
      </c>
      <c r="B67" s="137">
        <v>19962.99</v>
      </c>
      <c r="C67" s="42">
        <f t="shared" si="8"/>
        <v>18964.840500000002</v>
      </c>
      <c r="D67" s="42">
        <f t="shared" si="9"/>
        <v>17966.691000000003</v>
      </c>
      <c r="E67" s="127" t="s">
        <v>210</v>
      </c>
      <c r="F67" s="49" t="s">
        <v>115</v>
      </c>
      <c r="G67" s="9"/>
      <c r="H67" s="9"/>
      <c r="I67" s="9"/>
      <c r="J67" s="9"/>
    </row>
    <row r="68" spans="1:10" s="12" customFormat="1" ht="15.75">
      <c r="A68" s="123" t="s">
        <v>270</v>
      </c>
      <c r="B68" s="137">
        <v>23351.68</v>
      </c>
      <c r="C68" s="42">
        <f t="shared" si="8"/>
        <v>22184.095999999998</v>
      </c>
      <c r="D68" s="42">
        <f t="shared" si="9"/>
        <v>21016.512000000002</v>
      </c>
      <c r="E68" s="127" t="s">
        <v>211</v>
      </c>
      <c r="F68" s="49" t="s">
        <v>115</v>
      </c>
      <c r="G68" s="14"/>
      <c r="H68" s="9"/>
      <c r="I68" s="15"/>
      <c r="J68" s="9"/>
    </row>
    <row r="69" spans="1:10" s="12" customFormat="1" ht="15.75">
      <c r="A69" s="123" t="s">
        <v>271</v>
      </c>
      <c r="B69" s="137">
        <v>29211</v>
      </c>
      <c r="C69" s="42">
        <f t="shared" si="8"/>
        <v>27750.449999999997</v>
      </c>
      <c r="D69" s="42">
        <f t="shared" si="9"/>
        <v>26289.9</v>
      </c>
      <c r="E69" s="127" t="s">
        <v>212</v>
      </c>
      <c r="F69" s="49" t="s">
        <v>115</v>
      </c>
      <c r="G69" s="14"/>
      <c r="H69" s="9"/>
      <c r="I69" s="15"/>
      <c r="J69" s="9"/>
    </row>
    <row r="70" spans="1:10" s="12" customFormat="1" ht="15.75">
      <c r="A70" s="123" t="s">
        <v>272</v>
      </c>
      <c r="B70" s="137">
        <v>36630.38</v>
      </c>
      <c r="C70" s="42">
        <f t="shared" si="8"/>
        <v>34798.861</v>
      </c>
      <c r="D70" s="42">
        <f t="shared" si="9"/>
        <v>32967.342</v>
      </c>
      <c r="E70" s="127" t="s">
        <v>213</v>
      </c>
      <c r="F70" s="49" t="s">
        <v>115</v>
      </c>
      <c r="G70" s="14"/>
      <c r="H70" s="9"/>
      <c r="I70" s="15"/>
      <c r="J70" s="9"/>
    </row>
    <row r="71" spans="1:10" s="6" customFormat="1" ht="15.75">
      <c r="A71" s="123" t="s">
        <v>273</v>
      </c>
      <c r="B71" s="137">
        <v>43772.63</v>
      </c>
      <c r="C71" s="42">
        <f t="shared" si="8"/>
        <v>41583.998499999994</v>
      </c>
      <c r="D71" s="42">
        <f t="shared" si="9"/>
        <v>39395.367</v>
      </c>
      <c r="E71" s="127" t="s">
        <v>214</v>
      </c>
      <c r="F71" s="49" t="s">
        <v>115</v>
      </c>
      <c r="G71" s="9"/>
      <c r="H71" s="9"/>
      <c r="I71" s="9"/>
      <c r="J71" s="9"/>
    </row>
    <row r="72" spans="1:10" s="12" customFormat="1" ht="15.75">
      <c r="A72" s="123" t="s">
        <v>274</v>
      </c>
      <c r="B72" s="137">
        <v>58334.26</v>
      </c>
      <c r="C72" s="42">
        <f t="shared" si="8"/>
        <v>55417.547</v>
      </c>
      <c r="D72" s="42">
        <f t="shared" si="9"/>
        <v>52500.834</v>
      </c>
      <c r="E72" s="127" t="s">
        <v>215</v>
      </c>
      <c r="F72" s="49" t="s">
        <v>115</v>
      </c>
      <c r="G72" s="14"/>
      <c r="H72" s="9"/>
      <c r="I72" s="15"/>
      <c r="J72" s="9"/>
    </row>
    <row r="73" spans="1:10" s="12" customFormat="1" ht="15.75">
      <c r="A73" s="123" t="s">
        <v>275</v>
      </c>
      <c r="B73" s="137">
        <v>66484.45</v>
      </c>
      <c r="C73" s="42">
        <f t="shared" si="8"/>
        <v>63160.22749999999</v>
      </c>
      <c r="D73" s="42">
        <f t="shared" si="9"/>
        <v>59836.005</v>
      </c>
      <c r="E73" s="127" t="s">
        <v>216</v>
      </c>
      <c r="F73" s="49" t="s">
        <v>115</v>
      </c>
      <c r="G73" s="14"/>
      <c r="H73" s="9"/>
      <c r="I73" s="15"/>
      <c r="J73" s="9"/>
    </row>
    <row r="74" spans="1:10" s="12" customFormat="1" ht="15.75">
      <c r="A74" s="123" t="s">
        <v>276</v>
      </c>
      <c r="B74" s="137">
        <v>81410.95</v>
      </c>
      <c r="C74" s="42">
        <f t="shared" si="8"/>
        <v>77340.4025</v>
      </c>
      <c r="D74" s="42">
        <f t="shared" si="9"/>
        <v>73269.855</v>
      </c>
      <c r="E74" s="127" t="s">
        <v>217</v>
      </c>
      <c r="F74" s="49" t="s">
        <v>115</v>
      </c>
      <c r="G74" s="14"/>
      <c r="H74" s="9"/>
      <c r="I74" s="15"/>
      <c r="J74" s="9"/>
    </row>
    <row r="75" spans="1:6" s="6" customFormat="1" ht="15.75">
      <c r="A75" s="120" t="s">
        <v>277</v>
      </c>
      <c r="B75" s="107">
        <v>121795.96</v>
      </c>
      <c r="C75" s="42">
        <f t="shared" si="8"/>
        <v>115706.162</v>
      </c>
      <c r="D75" s="42">
        <f t="shared" si="9"/>
        <v>109616.364</v>
      </c>
      <c r="E75" s="127" t="s">
        <v>218</v>
      </c>
      <c r="F75" s="49" t="s">
        <v>115</v>
      </c>
    </row>
    <row r="76" spans="1:6" s="6" customFormat="1" ht="15.75">
      <c r="A76" s="121" t="s">
        <v>278</v>
      </c>
      <c r="B76" s="107">
        <v>164837.78</v>
      </c>
      <c r="C76" s="42">
        <f t="shared" si="8"/>
        <v>156595.891</v>
      </c>
      <c r="D76" s="42">
        <f t="shared" si="9"/>
        <v>148354.002</v>
      </c>
      <c r="E76" s="127" t="s">
        <v>219</v>
      </c>
      <c r="F76" s="49" t="s">
        <v>115</v>
      </c>
    </row>
    <row r="77" spans="1:6" ht="14.25">
      <c r="A77" s="25"/>
      <c r="B77" s="25"/>
      <c r="C77" s="25"/>
      <c r="D77" s="25"/>
      <c r="E77" s="25"/>
      <c r="F77" s="25"/>
    </row>
    <row r="78" spans="1:10" ht="27.75" customHeight="1">
      <c r="A78" s="322" t="s">
        <v>279</v>
      </c>
      <c r="B78" s="322"/>
      <c r="C78" s="322"/>
      <c r="D78" s="322"/>
      <c r="E78" s="322"/>
      <c r="F78" s="322"/>
      <c r="G78" s="5"/>
      <c r="H78" s="5"/>
      <c r="I78" s="5"/>
      <c r="J78" s="5"/>
    </row>
    <row r="79" spans="1:6" s="6" customFormat="1" ht="15.75">
      <c r="A79" s="142" t="s">
        <v>280</v>
      </c>
      <c r="B79" s="105">
        <v>9890.01</v>
      </c>
      <c r="C79" s="42">
        <f>B79*$M$12</f>
        <v>9395.5095</v>
      </c>
      <c r="D79" s="42">
        <f>B79*$L$12</f>
        <v>8901.009</v>
      </c>
      <c r="E79" s="127" t="s">
        <v>206</v>
      </c>
      <c r="F79" s="49" t="s">
        <v>115</v>
      </c>
    </row>
    <row r="80" spans="1:6" s="6" customFormat="1" ht="15.75">
      <c r="A80" s="130" t="s">
        <v>281</v>
      </c>
      <c r="B80" s="137">
        <v>12032.685</v>
      </c>
      <c r="C80" s="42">
        <f aca="true" t="shared" si="10" ref="C80:C92">B80*$M$12</f>
        <v>11431.050749999999</v>
      </c>
      <c r="D80" s="42">
        <f aca="true" t="shared" si="11" ref="D80:D92">B80*$L$12</f>
        <v>10829.4165</v>
      </c>
      <c r="E80" s="127" t="s">
        <v>207</v>
      </c>
      <c r="F80" s="49" t="s">
        <v>115</v>
      </c>
    </row>
    <row r="81" spans="1:10" s="6" customFormat="1" ht="15.75">
      <c r="A81" s="130" t="s">
        <v>282</v>
      </c>
      <c r="B81" s="137">
        <v>13186.359</v>
      </c>
      <c r="C81" s="42">
        <f t="shared" si="10"/>
        <v>12527.04105</v>
      </c>
      <c r="D81" s="42">
        <f t="shared" si="11"/>
        <v>11867.723100000001</v>
      </c>
      <c r="E81" s="127" t="s">
        <v>208</v>
      </c>
      <c r="F81" s="49" t="s">
        <v>115</v>
      </c>
      <c r="G81" s="9"/>
      <c r="H81" s="9"/>
      <c r="I81" s="9"/>
      <c r="J81" s="9"/>
    </row>
    <row r="82" spans="1:10" s="6" customFormat="1" ht="15.75">
      <c r="A82" s="130" t="s">
        <v>283</v>
      </c>
      <c r="B82" s="137">
        <v>15576.525</v>
      </c>
      <c r="C82" s="42">
        <f t="shared" si="10"/>
        <v>14797.69875</v>
      </c>
      <c r="D82" s="42">
        <f t="shared" si="11"/>
        <v>14018.8725</v>
      </c>
      <c r="E82" s="127" t="s">
        <v>209</v>
      </c>
      <c r="F82" s="49" t="s">
        <v>115</v>
      </c>
      <c r="G82" s="9"/>
      <c r="H82" s="9"/>
      <c r="I82" s="9"/>
      <c r="J82" s="9"/>
    </row>
    <row r="83" spans="1:10" s="6" customFormat="1" ht="15.75">
      <c r="A83" s="130" t="s">
        <v>284</v>
      </c>
      <c r="B83" s="137">
        <v>20357.82</v>
      </c>
      <c r="C83" s="42">
        <f t="shared" si="10"/>
        <v>19339.929</v>
      </c>
      <c r="D83" s="42">
        <f t="shared" si="11"/>
        <v>18322.038</v>
      </c>
      <c r="E83" s="127" t="s">
        <v>210</v>
      </c>
      <c r="F83" s="49" t="s">
        <v>115</v>
      </c>
      <c r="G83" s="9"/>
      <c r="H83" s="9"/>
      <c r="I83" s="9"/>
      <c r="J83" s="9"/>
    </row>
    <row r="84" spans="1:10" s="12" customFormat="1" ht="15.75">
      <c r="A84" s="130" t="s">
        <v>285</v>
      </c>
      <c r="B84" s="137">
        <v>23901.66</v>
      </c>
      <c r="C84" s="42">
        <f t="shared" si="10"/>
        <v>22706.576999999997</v>
      </c>
      <c r="D84" s="42">
        <f t="shared" si="11"/>
        <v>21511.494</v>
      </c>
      <c r="E84" s="127" t="s">
        <v>211</v>
      </c>
      <c r="F84" s="49" t="s">
        <v>115</v>
      </c>
      <c r="G84" s="14"/>
      <c r="H84" s="9"/>
      <c r="I84" s="15"/>
      <c r="J84" s="9"/>
    </row>
    <row r="85" spans="1:10" s="12" customFormat="1" ht="15.75">
      <c r="A85" s="130" t="s">
        <v>286</v>
      </c>
      <c r="B85" s="137">
        <v>31268.8133</v>
      </c>
      <c r="C85" s="42">
        <f t="shared" si="10"/>
        <v>29705.372635</v>
      </c>
      <c r="D85" s="42">
        <f t="shared" si="11"/>
        <v>28141.93197</v>
      </c>
      <c r="E85" s="127" t="s">
        <v>212</v>
      </c>
      <c r="F85" s="49" t="s">
        <v>115</v>
      </c>
      <c r="G85" s="14"/>
      <c r="H85" s="9"/>
      <c r="I85" s="15"/>
      <c r="J85" s="9"/>
    </row>
    <row r="86" spans="1:10" s="12" customFormat="1" ht="15.75">
      <c r="A86" s="130" t="s">
        <v>287</v>
      </c>
      <c r="B86" s="137">
        <v>36923.346</v>
      </c>
      <c r="C86" s="42">
        <f t="shared" si="10"/>
        <v>35077.1787</v>
      </c>
      <c r="D86" s="42">
        <f t="shared" si="11"/>
        <v>33231.011399999996</v>
      </c>
      <c r="E86" s="127" t="s">
        <v>213</v>
      </c>
      <c r="F86" s="49" t="s">
        <v>115</v>
      </c>
      <c r="G86" s="14"/>
      <c r="H86" s="9"/>
      <c r="I86" s="15"/>
      <c r="J86" s="9"/>
    </row>
    <row r="87" spans="1:10" s="6" customFormat="1" ht="15.75">
      <c r="A87" s="130" t="s">
        <v>288</v>
      </c>
      <c r="B87" s="137">
        <v>45659.682</v>
      </c>
      <c r="C87" s="42">
        <f t="shared" si="10"/>
        <v>43376.6979</v>
      </c>
      <c r="D87" s="42">
        <f t="shared" si="11"/>
        <v>41093.713800000005</v>
      </c>
      <c r="E87" s="127" t="s">
        <v>214</v>
      </c>
      <c r="F87" s="49" t="s">
        <v>115</v>
      </c>
      <c r="G87" s="9"/>
      <c r="H87" s="9"/>
      <c r="I87" s="9"/>
      <c r="J87" s="9"/>
    </row>
    <row r="88" spans="1:10" s="12" customFormat="1" ht="15.75">
      <c r="A88" s="130" t="s">
        <v>289</v>
      </c>
      <c r="B88" s="137">
        <v>68641.1955</v>
      </c>
      <c r="C88" s="42">
        <f t="shared" si="10"/>
        <v>65209.135725</v>
      </c>
      <c r="D88" s="42">
        <f t="shared" si="11"/>
        <v>61777.075950000006</v>
      </c>
      <c r="E88" s="127" t="s">
        <v>215</v>
      </c>
      <c r="F88" s="49" t="s">
        <v>115</v>
      </c>
      <c r="G88" s="14"/>
      <c r="H88" s="9"/>
      <c r="I88" s="15"/>
      <c r="J88" s="9"/>
    </row>
    <row r="89" spans="1:10" s="12" customFormat="1" ht="15.75">
      <c r="A89" s="130" t="s">
        <v>290</v>
      </c>
      <c r="B89" s="137">
        <v>81777.425</v>
      </c>
      <c r="C89" s="42">
        <f t="shared" si="10"/>
        <v>77688.55375</v>
      </c>
      <c r="D89" s="42">
        <f t="shared" si="11"/>
        <v>73599.68250000001</v>
      </c>
      <c r="E89" s="127" t="s">
        <v>216</v>
      </c>
      <c r="F89" s="49" t="s">
        <v>115</v>
      </c>
      <c r="G89" s="14"/>
      <c r="H89" s="9"/>
      <c r="I89" s="15"/>
      <c r="J89" s="9"/>
    </row>
    <row r="90" spans="1:10" s="12" customFormat="1" ht="15.75">
      <c r="A90" s="130" t="s">
        <v>291</v>
      </c>
      <c r="B90" s="137">
        <v>105313</v>
      </c>
      <c r="C90" s="42">
        <f t="shared" si="10"/>
        <v>100047.34999999999</v>
      </c>
      <c r="D90" s="42">
        <f t="shared" si="11"/>
        <v>94781.7</v>
      </c>
      <c r="E90" s="127" t="s">
        <v>217</v>
      </c>
      <c r="F90" s="49" t="s">
        <v>115</v>
      </c>
      <c r="G90" s="14"/>
      <c r="H90" s="9"/>
      <c r="I90" s="15"/>
      <c r="J90" s="9"/>
    </row>
    <row r="91" spans="1:6" s="6" customFormat="1" ht="15.75">
      <c r="A91" s="130" t="s">
        <v>292</v>
      </c>
      <c r="B91" s="137">
        <v>143408.034</v>
      </c>
      <c r="C91" s="42">
        <f t="shared" si="10"/>
        <v>136237.6323</v>
      </c>
      <c r="D91" s="42">
        <f t="shared" si="11"/>
        <v>129067.23060000001</v>
      </c>
      <c r="E91" s="127" t="s">
        <v>218</v>
      </c>
      <c r="F91" s="49" t="s">
        <v>115</v>
      </c>
    </row>
    <row r="92" spans="1:6" s="6" customFormat="1" ht="15.75">
      <c r="A92" s="130" t="s">
        <v>293</v>
      </c>
      <c r="B92" s="107">
        <v>189563.661</v>
      </c>
      <c r="C92" s="42">
        <f t="shared" si="10"/>
        <v>180085.47794999997</v>
      </c>
      <c r="D92" s="42">
        <f t="shared" si="11"/>
        <v>170607.2949</v>
      </c>
      <c r="E92" s="127" t="s">
        <v>219</v>
      </c>
      <c r="F92" s="49" t="s">
        <v>115</v>
      </c>
    </row>
    <row r="94" spans="1:10" ht="27.75" customHeight="1">
      <c r="A94" s="322" t="s">
        <v>294</v>
      </c>
      <c r="B94" s="322"/>
      <c r="C94" s="322"/>
      <c r="D94" s="322"/>
      <c r="E94" s="322"/>
      <c r="F94" s="322"/>
      <c r="G94" s="5"/>
      <c r="H94" s="5"/>
      <c r="I94" s="5"/>
      <c r="J94" s="5"/>
    </row>
    <row r="95" spans="1:6" s="6" customFormat="1" ht="15.75">
      <c r="A95" s="142" t="s">
        <v>295</v>
      </c>
      <c r="B95" s="105">
        <v>9890.01</v>
      </c>
      <c r="C95" s="42">
        <f>B95*$M$12</f>
        <v>9395.5095</v>
      </c>
      <c r="D95" s="42">
        <f>B95*$L$12</f>
        <v>8901.009</v>
      </c>
      <c r="E95" s="127" t="s">
        <v>206</v>
      </c>
      <c r="F95" s="49" t="s">
        <v>115</v>
      </c>
    </row>
    <row r="96" spans="1:6" s="6" customFormat="1" ht="15.75">
      <c r="A96" s="130" t="s">
        <v>296</v>
      </c>
      <c r="B96" s="137">
        <v>12032.685</v>
      </c>
      <c r="C96" s="42">
        <f aca="true" t="shared" si="12" ref="C96:C108">B96*$M$12</f>
        <v>11431.050749999999</v>
      </c>
      <c r="D96" s="42">
        <f aca="true" t="shared" si="13" ref="D96:D108">B96*$L$12</f>
        <v>10829.4165</v>
      </c>
      <c r="E96" s="127" t="s">
        <v>207</v>
      </c>
      <c r="F96" s="49" t="s">
        <v>115</v>
      </c>
    </row>
    <row r="97" spans="1:10" s="6" customFormat="1" ht="15.75">
      <c r="A97" s="130" t="s">
        <v>297</v>
      </c>
      <c r="B97" s="137">
        <v>13186.359</v>
      </c>
      <c r="C97" s="42">
        <f t="shared" si="12"/>
        <v>12527.04105</v>
      </c>
      <c r="D97" s="42">
        <f t="shared" si="13"/>
        <v>11867.723100000001</v>
      </c>
      <c r="E97" s="127" t="s">
        <v>208</v>
      </c>
      <c r="F97" s="49" t="s">
        <v>115</v>
      </c>
      <c r="G97" s="9"/>
      <c r="H97" s="9"/>
      <c r="I97" s="9"/>
      <c r="J97" s="9"/>
    </row>
    <row r="98" spans="1:10" s="6" customFormat="1" ht="15.75">
      <c r="A98" s="130" t="s">
        <v>298</v>
      </c>
      <c r="B98" s="137">
        <v>15576.525</v>
      </c>
      <c r="C98" s="42">
        <f t="shared" si="12"/>
        <v>14797.69875</v>
      </c>
      <c r="D98" s="42">
        <f t="shared" si="13"/>
        <v>14018.8725</v>
      </c>
      <c r="E98" s="127" t="s">
        <v>209</v>
      </c>
      <c r="F98" s="49" t="s">
        <v>115</v>
      </c>
      <c r="G98" s="9"/>
      <c r="H98" s="9"/>
      <c r="I98" s="9"/>
      <c r="J98" s="9"/>
    </row>
    <row r="99" spans="1:10" s="6" customFormat="1" ht="15.75">
      <c r="A99" s="130" t="s">
        <v>299</v>
      </c>
      <c r="B99" s="137">
        <v>20357.82</v>
      </c>
      <c r="C99" s="42">
        <f t="shared" si="12"/>
        <v>19339.929</v>
      </c>
      <c r="D99" s="42">
        <f t="shared" si="13"/>
        <v>18322.038</v>
      </c>
      <c r="E99" s="127" t="s">
        <v>210</v>
      </c>
      <c r="F99" s="49" t="s">
        <v>115</v>
      </c>
      <c r="G99" s="9"/>
      <c r="H99" s="9"/>
      <c r="I99" s="9"/>
      <c r="J99" s="9"/>
    </row>
    <row r="100" spans="1:10" s="12" customFormat="1" ht="15.75">
      <c r="A100" s="130" t="s">
        <v>300</v>
      </c>
      <c r="B100" s="137">
        <v>23901.66</v>
      </c>
      <c r="C100" s="42">
        <f t="shared" si="12"/>
        <v>22706.576999999997</v>
      </c>
      <c r="D100" s="42">
        <f t="shared" si="13"/>
        <v>21511.494</v>
      </c>
      <c r="E100" s="127" t="s">
        <v>211</v>
      </c>
      <c r="F100" s="49" t="s">
        <v>115</v>
      </c>
      <c r="G100" s="14"/>
      <c r="H100" s="9"/>
      <c r="I100" s="15"/>
      <c r="J100" s="9"/>
    </row>
    <row r="101" spans="1:10" s="12" customFormat="1" ht="15.75">
      <c r="A101" s="130" t="s">
        <v>301</v>
      </c>
      <c r="B101" s="137">
        <v>31268.8133</v>
      </c>
      <c r="C101" s="42">
        <f t="shared" si="12"/>
        <v>29705.372635</v>
      </c>
      <c r="D101" s="42">
        <f t="shared" si="13"/>
        <v>28141.93197</v>
      </c>
      <c r="E101" s="127" t="s">
        <v>212</v>
      </c>
      <c r="F101" s="49" t="s">
        <v>115</v>
      </c>
      <c r="G101" s="14"/>
      <c r="H101" s="9"/>
      <c r="I101" s="15"/>
      <c r="J101" s="9"/>
    </row>
    <row r="102" spans="1:10" s="12" customFormat="1" ht="15.75">
      <c r="A102" s="130" t="s">
        <v>302</v>
      </c>
      <c r="B102" s="137">
        <v>36923.346</v>
      </c>
      <c r="C102" s="42">
        <f t="shared" si="12"/>
        <v>35077.1787</v>
      </c>
      <c r="D102" s="42">
        <f t="shared" si="13"/>
        <v>33231.011399999996</v>
      </c>
      <c r="E102" s="127" t="s">
        <v>213</v>
      </c>
      <c r="F102" s="49" t="s">
        <v>115</v>
      </c>
      <c r="G102" s="14"/>
      <c r="H102" s="9"/>
      <c r="I102" s="15"/>
      <c r="J102" s="9"/>
    </row>
    <row r="103" spans="1:10" s="6" customFormat="1" ht="15.75">
      <c r="A103" s="130" t="s">
        <v>303</v>
      </c>
      <c r="B103" s="137">
        <v>45659.682</v>
      </c>
      <c r="C103" s="42">
        <f t="shared" si="12"/>
        <v>43376.6979</v>
      </c>
      <c r="D103" s="42">
        <f t="shared" si="13"/>
        <v>41093.713800000005</v>
      </c>
      <c r="E103" s="127" t="s">
        <v>214</v>
      </c>
      <c r="F103" s="49" t="s">
        <v>115</v>
      </c>
      <c r="G103" s="9"/>
      <c r="H103" s="9"/>
      <c r="I103" s="9"/>
      <c r="J103" s="9"/>
    </row>
    <row r="104" spans="1:10" s="12" customFormat="1" ht="15.75">
      <c r="A104" s="130" t="s">
        <v>304</v>
      </c>
      <c r="B104" s="137">
        <v>68641.1955</v>
      </c>
      <c r="C104" s="42">
        <f t="shared" si="12"/>
        <v>65209.135725</v>
      </c>
      <c r="D104" s="42">
        <f t="shared" si="13"/>
        <v>61777.075950000006</v>
      </c>
      <c r="E104" s="127" t="s">
        <v>215</v>
      </c>
      <c r="F104" s="49" t="s">
        <v>115</v>
      </c>
      <c r="G104" s="14"/>
      <c r="H104" s="9"/>
      <c r="I104" s="15"/>
      <c r="J104" s="9"/>
    </row>
    <row r="105" spans="1:10" s="12" customFormat="1" ht="15.75">
      <c r="A105" s="130" t="s">
        <v>305</v>
      </c>
      <c r="B105" s="137">
        <v>81777.425</v>
      </c>
      <c r="C105" s="42">
        <f t="shared" si="12"/>
        <v>77688.55375</v>
      </c>
      <c r="D105" s="42">
        <f t="shared" si="13"/>
        <v>73599.68250000001</v>
      </c>
      <c r="E105" s="127" t="s">
        <v>216</v>
      </c>
      <c r="F105" s="49" t="s">
        <v>115</v>
      </c>
      <c r="G105" s="14"/>
      <c r="H105" s="9"/>
      <c r="I105" s="15"/>
      <c r="J105" s="9"/>
    </row>
    <row r="106" spans="1:10" s="12" customFormat="1" ht="15.75">
      <c r="A106" s="130" t="s">
        <v>306</v>
      </c>
      <c r="B106" s="137">
        <v>105313</v>
      </c>
      <c r="C106" s="42">
        <f t="shared" si="12"/>
        <v>100047.34999999999</v>
      </c>
      <c r="D106" s="42">
        <f t="shared" si="13"/>
        <v>94781.7</v>
      </c>
      <c r="E106" s="127" t="s">
        <v>217</v>
      </c>
      <c r="F106" s="49" t="s">
        <v>115</v>
      </c>
      <c r="G106" s="14"/>
      <c r="H106" s="9"/>
      <c r="I106" s="15"/>
      <c r="J106" s="9"/>
    </row>
    <row r="107" spans="1:6" s="6" customFormat="1" ht="15.75">
      <c r="A107" s="130" t="s">
        <v>307</v>
      </c>
      <c r="B107" s="137">
        <v>143408.034</v>
      </c>
      <c r="C107" s="42">
        <f t="shared" si="12"/>
        <v>136237.6323</v>
      </c>
      <c r="D107" s="42">
        <f t="shared" si="13"/>
        <v>129067.23060000001</v>
      </c>
      <c r="E107" s="127" t="s">
        <v>218</v>
      </c>
      <c r="F107" s="49" t="s">
        <v>115</v>
      </c>
    </row>
    <row r="108" spans="1:6" s="6" customFormat="1" ht="15.75">
      <c r="A108" s="130" t="s">
        <v>308</v>
      </c>
      <c r="B108" s="107">
        <v>189563.661</v>
      </c>
      <c r="C108" s="42">
        <f t="shared" si="12"/>
        <v>180085.47794999997</v>
      </c>
      <c r="D108" s="42">
        <f t="shared" si="13"/>
        <v>170607.2949</v>
      </c>
      <c r="E108" s="127" t="s">
        <v>219</v>
      </c>
      <c r="F108" s="49" t="s">
        <v>115</v>
      </c>
    </row>
    <row r="110" spans="1:10" ht="45.75" customHeight="1">
      <c r="A110" s="331" t="s">
        <v>338</v>
      </c>
      <c r="B110" s="331"/>
      <c r="C110" s="331"/>
      <c r="D110" s="331"/>
      <c r="E110" s="331"/>
      <c r="F110" s="331"/>
      <c r="G110" s="5"/>
      <c r="H110" s="5"/>
      <c r="I110" s="5"/>
      <c r="J110" s="5"/>
    </row>
    <row r="111" spans="1:6" s="6" customFormat="1" ht="15.75">
      <c r="A111" s="141" t="s">
        <v>339</v>
      </c>
      <c r="B111" s="156">
        <v>37925</v>
      </c>
      <c r="C111" s="327" t="s">
        <v>829</v>
      </c>
      <c r="D111" s="327"/>
      <c r="E111" s="280" t="s">
        <v>357</v>
      </c>
      <c r="F111" s="49" t="s">
        <v>115</v>
      </c>
    </row>
    <row r="112" spans="1:6" s="6" customFormat="1" ht="15.75">
      <c r="A112" s="128" t="s">
        <v>340</v>
      </c>
      <c r="B112" s="137">
        <v>39073</v>
      </c>
      <c r="C112" s="327"/>
      <c r="D112" s="327"/>
      <c r="E112" s="281" t="s">
        <v>358</v>
      </c>
      <c r="F112" s="49" t="s">
        <v>115</v>
      </c>
    </row>
    <row r="113" spans="1:10" s="6" customFormat="1" ht="15.75">
      <c r="A113" s="128" t="s">
        <v>341</v>
      </c>
      <c r="B113" s="137">
        <v>40303</v>
      </c>
      <c r="C113" s="327"/>
      <c r="D113" s="327"/>
      <c r="E113" s="281" t="s">
        <v>359</v>
      </c>
      <c r="F113" s="49" t="s">
        <v>115</v>
      </c>
      <c r="G113" s="9"/>
      <c r="H113" s="9"/>
      <c r="I113" s="9"/>
      <c r="J113" s="9"/>
    </row>
    <row r="114" spans="1:10" s="6" customFormat="1" ht="15.75">
      <c r="A114" s="128" t="s">
        <v>342</v>
      </c>
      <c r="B114" s="137">
        <v>42353</v>
      </c>
      <c r="C114" s="327"/>
      <c r="D114" s="327"/>
      <c r="E114" s="281" t="s">
        <v>360</v>
      </c>
      <c r="F114" s="49" t="s">
        <v>115</v>
      </c>
      <c r="G114" s="9"/>
      <c r="H114" s="9"/>
      <c r="I114" s="9"/>
      <c r="J114" s="9"/>
    </row>
    <row r="115" spans="1:10" s="6" customFormat="1" ht="15.75">
      <c r="A115" s="128" t="s">
        <v>343</v>
      </c>
      <c r="B115" s="137">
        <v>44280</v>
      </c>
      <c r="C115" s="327"/>
      <c r="D115" s="327"/>
      <c r="E115" s="281" t="s">
        <v>361</v>
      </c>
      <c r="F115" s="49" t="s">
        <v>115</v>
      </c>
      <c r="G115" s="9"/>
      <c r="H115" s="9"/>
      <c r="I115" s="9"/>
      <c r="J115" s="9"/>
    </row>
    <row r="116" spans="1:10" s="12" customFormat="1" ht="15.75">
      <c r="A116" s="128" t="s">
        <v>344</v>
      </c>
      <c r="B116" s="137">
        <v>52480</v>
      </c>
      <c r="C116" s="327"/>
      <c r="D116" s="327"/>
      <c r="E116" s="281" t="s">
        <v>362</v>
      </c>
      <c r="F116" s="49" t="s">
        <v>115</v>
      </c>
      <c r="G116" s="14"/>
      <c r="H116" s="9"/>
      <c r="I116" s="15"/>
      <c r="J116" s="9"/>
    </row>
    <row r="117" spans="1:10" s="12" customFormat="1" ht="15.75">
      <c r="A117" s="128" t="s">
        <v>345</v>
      </c>
      <c r="B117" s="137">
        <v>60393</v>
      </c>
      <c r="C117" s="327"/>
      <c r="D117" s="327"/>
      <c r="E117" s="281" t="s">
        <v>363</v>
      </c>
      <c r="F117" s="49" t="s">
        <v>115</v>
      </c>
      <c r="G117" s="14"/>
      <c r="H117" s="9"/>
      <c r="I117" s="15"/>
      <c r="J117" s="9"/>
    </row>
    <row r="118" spans="1:10" s="12" customFormat="1" ht="15.75">
      <c r="A118" s="128" t="s">
        <v>346</v>
      </c>
      <c r="B118" s="137">
        <v>68880</v>
      </c>
      <c r="C118" s="327"/>
      <c r="D118" s="327"/>
      <c r="E118" s="281" t="s">
        <v>364</v>
      </c>
      <c r="F118" s="49" t="s">
        <v>115</v>
      </c>
      <c r="G118" s="14"/>
      <c r="H118" s="9"/>
      <c r="I118" s="15"/>
      <c r="J118" s="9"/>
    </row>
    <row r="119" spans="1:10" s="6" customFormat="1" ht="15.75">
      <c r="A119" s="128" t="s">
        <v>347</v>
      </c>
      <c r="B119" s="137">
        <v>96678</v>
      </c>
      <c r="C119" s="327"/>
      <c r="D119" s="327"/>
      <c r="E119" s="281" t="s">
        <v>365</v>
      </c>
      <c r="F119" s="49" t="s">
        <v>115</v>
      </c>
      <c r="G119" s="9"/>
      <c r="H119" s="9"/>
      <c r="I119" s="9"/>
      <c r="J119" s="9"/>
    </row>
    <row r="120" spans="1:10" s="12" customFormat="1" ht="15.75">
      <c r="A120" s="128" t="s">
        <v>348</v>
      </c>
      <c r="B120" s="137">
        <v>99138</v>
      </c>
      <c r="C120" s="327"/>
      <c r="D120" s="327"/>
      <c r="E120" s="281" t="s">
        <v>366</v>
      </c>
      <c r="F120" s="49" t="s">
        <v>115</v>
      </c>
      <c r="G120" s="14"/>
      <c r="H120" s="9"/>
      <c r="I120" s="15"/>
      <c r="J120" s="9"/>
    </row>
    <row r="121" spans="1:10" s="12" customFormat="1" ht="15.75">
      <c r="A121" s="128" t="s">
        <v>349</v>
      </c>
      <c r="B121" s="137">
        <v>112750</v>
      </c>
      <c r="C121" s="327"/>
      <c r="D121" s="327"/>
      <c r="E121" s="281" t="s">
        <v>367</v>
      </c>
      <c r="F121" s="49" t="s">
        <v>115</v>
      </c>
      <c r="G121" s="14"/>
      <c r="H121" s="9"/>
      <c r="I121" s="15"/>
      <c r="J121" s="9"/>
    </row>
    <row r="122" spans="1:10" s="12" customFormat="1" ht="15.75">
      <c r="A122" s="128" t="s">
        <v>350</v>
      </c>
      <c r="B122" s="137">
        <v>161048</v>
      </c>
      <c r="C122" s="327"/>
      <c r="D122" s="327"/>
      <c r="E122" s="281" t="s">
        <v>368</v>
      </c>
      <c r="F122" s="49" t="s">
        <v>115</v>
      </c>
      <c r="G122" s="14"/>
      <c r="H122" s="9"/>
      <c r="I122" s="15"/>
      <c r="J122" s="9"/>
    </row>
    <row r="123" spans="1:6" s="6" customFormat="1" ht="15.75">
      <c r="A123" s="128" t="s">
        <v>351</v>
      </c>
      <c r="B123" s="137">
        <v>201310</v>
      </c>
      <c r="C123" s="327"/>
      <c r="D123" s="327"/>
      <c r="E123" s="281" t="s">
        <v>369</v>
      </c>
      <c r="F123" s="49" t="s">
        <v>115</v>
      </c>
    </row>
    <row r="124" spans="1:6" s="6" customFormat="1" ht="15.75">
      <c r="A124" s="128" t="s">
        <v>352</v>
      </c>
      <c r="B124" s="137">
        <v>205738</v>
      </c>
      <c r="C124" s="327"/>
      <c r="D124" s="327"/>
      <c r="E124" s="281" t="s">
        <v>370</v>
      </c>
      <c r="F124" s="113" t="s">
        <v>115</v>
      </c>
    </row>
    <row r="125" spans="1:6" ht="15.75">
      <c r="A125" s="138" t="s">
        <v>353</v>
      </c>
      <c r="B125" s="137">
        <v>217423</v>
      </c>
      <c r="C125" s="327"/>
      <c r="D125" s="327"/>
      <c r="E125" s="281" t="s">
        <v>218</v>
      </c>
      <c r="F125" s="49" t="s">
        <v>115</v>
      </c>
    </row>
    <row r="126" spans="1:6" ht="15.75">
      <c r="A126" s="154" t="s">
        <v>354</v>
      </c>
      <c r="B126" s="157">
        <v>225500</v>
      </c>
      <c r="C126" s="327"/>
      <c r="D126" s="327"/>
      <c r="E126" s="282" t="s">
        <v>371</v>
      </c>
      <c r="F126" s="49" t="s">
        <v>115</v>
      </c>
    </row>
    <row r="127" spans="1:6" ht="12.75">
      <c r="A127" s="155" t="s">
        <v>355</v>
      </c>
      <c r="B127" s="279" t="s">
        <v>356</v>
      </c>
      <c r="C127" s="327"/>
      <c r="D127" s="327"/>
      <c r="E127" s="281" t="s">
        <v>372</v>
      </c>
      <c r="F127" s="49" t="s">
        <v>115</v>
      </c>
    </row>
    <row r="144" ht="13.5">
      <c r="H144" s="315"/>
    </row>
    <row r="145" ht="13.5">
      <c r="H145" s="315"/>
    </row>
    <row r="146" ht="13.5">
      <c r="H146" s="315"/>
    </row>
    <row r="147" ht="13.5">
      <c r="H147" s="316"/>
    </row>
  </sheetData>
  <sheetProtection/>
  <mergeCells count="11">
    <mergeCell ref="A46:F46"/>
    <mergeCell ref="A78:F78"/>
    <mergeCell ref="C111:D127"/>
    <mergeCell ref="A94:F94"/>
    <mergeCell ref="A3:F3"/>
    <mergeCell ref="A110:F110"/>
    <mergeCell ref="A2:F2"/>
    <mergeCell ref="A62:F62"/>
    <mergeCell ref="A6:F6"/>
    <mergeCell ref="A22:F22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/>
    </row>
    <row r="2" spans="1:10" ht="27.7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10" ht="14.25">
      <c r="A3" s="328" t="s">
        <v>312</v>
      </c>
      <c r="B3" s="329"/>
      <c r="C3" s="329"/>
      <c r="D3" s="329"/>
      <c r="E3" s="329"/>
      <c r="F3" s="330"/>
      <c r="G3" s="5"/>
      <c r="H3" s="5"/>
      <c r="I3" s="5"/>
      <c r="J3" s="5"/>
    </row>
    <row r="4" spans="1:10" s="6" customFormat="1" ht="15.75">
      <c r="A4" s="149" t="s">
        <v>314</v>
      </c>
      <c r="B4" s="153">
        <v>7500</v>
      </c>
      <c r="C4" s="42">
        <f aca="true" t="shared" si="0" ref="C4:C11">B4*$M$11</f>
        <v>7125</v>
      </c>
      <c r="D4" s="42">
        <f aca="true" t="shared" si="1" ref="D4:D11">B4*$L$11</f>
        <v>6750</v>
      </c>
      <c r="E4" s="146" t="s">
        <v>322</v>
      </c>
      <c r="F4" s="49" t="s">
        <v>115</v>
      </c>
      <c r="G4" s="9"/>
      <c r="H4" s="9"/>
      <c r="I4" s="9"/>
      <c r="J4" s="9"/>
    </row>
    <row r="5" spans="1:10" s="6" customFormat="1" ht="15.75">
      <c r="A5" s="149" t="s">
        <v>315</v>
      </c>
      <c r="B5" s="150">
        <v>10400</v>
      </c>
      <c r="C5" s="42">
        <f t="shared" si="0"/>
        <v>9880</v>
      </c>
      <c r="D5" s="42">
        <f t="shared" si="1"/>
        <v>9360</v>
      </c>
      <c r="E5" s="133" t="s">
        <v>323</v>
      </c>
      <c r="F5" s="49" t="s">
        <v>115</v>
      </c>
      <c r="G5" s="9"/>
      <c r="H5" s="9"/>
      <c r="I5" s="9"/>
      <c r="J5" s="9"/>
    </row>
    <row r="6" spans="1:10" s="6" customFormat="1" ht="15.75">
      <c r="A6" s="149" t="s">
        <v>316</v>
      </c>
      <c r="B6" s="151">
        <v>13300</v>
      </c>
      <c r="C6" s="42">
        <f t="shared" si="0"/>
        <v>12635</v>
      </c>
      <c r="D6" s="42">
        <f t="shared" si="1"/>
        <v>11970</v>
      </c>
      <c r="E6" s="134" t="s">
        <v>324</v>
      </c>
      <c r="F6" s="49" t="s">
        <v>115</v>
      </c>
      <c r="G6" s="9"/>
      <c r="H6" s="9"/>
      <c r="I6" s="9"/>
      <c r="J6" s="9"/>
    </row>
    <row r="7" spans="1:10" s="6" customFormat="1" ht="15.75">
      <c r="A7" s="149" t="s">
        <v>317</v>
      </c>
      <c r="B7" s="151">
        <v>22000</v>
      </c>
      <c r="C7" s="42">
        <f t="shared" si="0"/>
        <v>20900</v>
      </c>
      <c r="D7" s="42">
        <f t="shared" si="1"/>
        <v>19800</v>
      </c>
      <c r="E7" s="134" t="s">
        <v>325</v>
      </c>
      <c r="F7" s="49" t="s">
        <v>115</v>
      </c>
      <c r="G7" s="9"/>
      <c r="H7" s="9"/>
      <c r="I7" s="9"/>
      <c r="J7" s="9"/>
    </row>
    <row r="8" spans="1:10" s="6" customFormat="1" ht="15.75">
      <c r="A8" s="149" t="s">
        <v>318</v>
      </c>
      <c r="B8" s="152">
        <v>8000</v>
      </c>
      <c r="C8" s="42">
        <f t="shared" si="0"/>
        <v>7600</v>
      </c>
      <c r="D8" s="42">
        <f t="shared" si="1"/>
        <v>7200</v>
      </c>
      <c r="E8" s="148" t="s">
        <v>326</v>
      </c>
      <c r="F8" s="49" t="s">
        <v>115</v>
      </c>
      <c r="G8" s="9"/>
      <c r="H8" s="9"/>
      <c r="I8" s="9"/>
      <c r="J8" s="9"/>
    </row>
    <row r="9" spans="1:10" s="6" customFormat="1" ht="15.75">
      <c r="A9" s="149" t="s">
        <v>319</v>
      </c>
      <c r="B9" s="153">
        <v>11000</v>
      </c>
      <c r="C9" s="42">
        <f t="shared" si="0"/>
        <v>10450</v>
      </c>
      <c r="D9" s="42">
        <f t="shared" si="1"/>
        <v>9900</v>
      </c>
      <c r="E9" s="148" t="s">
        <v>327</v>
      </c>
      <c r="F9" s="49" t="s">
        <v>115</v>
      </c>
      <c r="G9" s="9"/>
      <c r="H9" s="9"/>
      <c r="I9" s="9"/>
      <c r="J9" s="9"/>
    </row>
    <row r="10" spans="1:10" s="12" customFormat="1" ht="15.75">
      <c r="A10" s="149" t="s">
        <v>320</v>
      </c>
      <c r="B10" s="153">
        <v>14000</v>
      </c>
      <c r="C10" s="42">
        <f t="shared" si="0"/>
        <v>13300</v>
      </c>
      <c r="D10" s="42">
        <f t="shared" si="1"/>
        <v>12600</v>
      </c>
      <c r="E10" s="148" t="s">
        <v>328</v>
      </c>
      <c r="F10" s="49" t="s">
        <v>115</v>
      </c>
      <c r="G10" s="14"/>
      <c r="H10" s="9"/>
      <c r="I10" s="15"/>
      <c r="J10" s="9"/>
    </row>
    <row r="11" spans="1:13" s="12" customFormat="1" ht="15.75">
      <c r="A11" s="149" t="s">
        <v>321</v>
      </c>
      <c r="B11" s="153">
        <v>24000</v>
      </c>
      <c r="C11" s="42">
        <f t="shared" si="0"/>
        <v>22800</v>
      </c>
      <c r="D11" s="42">
        <f t="shared" si="1"/>
        <v>21600</v>
      </c>
      <c r="E11" s="146" t="s">
        <v>329</v>
      </c>
      <c r="F11" s="49" t="s">
        <v>115</v>
      </c>
      <c r="G11" s="14"/>
      <c r="H11" s="9"/>
      <c r="I11" s="15"/>
      <c r="J11" s="9"/>
      <c r="L11" s="6">
        <v>0.9</v>
      </c>
      <c r="M11" s="6">
        <v>0.95</v>
      </c>
    </row>
    <row r="12" spans="1:10" s="6" customFormat="1" ht="11.25">
      <c r="A12" s="147"/>
      <c r="B12" s="53"/>
      <c r="C12" s="53"/>
      <c r="D12" s="53"/>
      <c r="E12" s="33"/>
      <c r="F12" s="34"/>
      <c r="G12" s="9"/>
      <c r="H12" s="9"/>
      <c r="I12" s="9"/>
      <c r="J12" s="9"/>
    </row>
    <row r="13" spans="1:10" ht="14.25">
      <c r="A13" s="322" t="s">
        <v>313</v>
      </c>
      <c r="B13" s="322"/>
      <c r="C13" s="322"/>
      <c r="D13" s="322"/>
      <c r="E13" s="322"/>
      <c r="F13" s="322"/>
      <c r="G13" s="5"/>
      <c r="H13" s="5"/>
      <c r="I13" s="5"/>
      <c r="J13" s="5"/>
    </row>
    <row r="14" spans="1:10" s="6" customFormat="1" ht="15.75">
      <c r="A14" s="129" t="s">
        <v>330</v>
      </c>
      <c r="B14" s="150">
        <v>9500</v>
      </c>
      <c r="C14" s="42">
        <f aca="true" t="shared" si="2" ref="C14:C21">B14*$M$11</f>
        <v>9025</v>
      </c>
      <c r="D14" s="42">
        <f aca="true" t="shared" si="3" ref="D14:D21">B14*$L$11</f>
        <v>8550</v>
      </c>
      <c r="E14" s="133" t="s">
        <v>322</v>
      </c>
      <c r="F14" s="49" t="s">
        <v>115</v>
      </c>
      <c r="G14" s="9"/>
      <c r="H14" s="9"/>
      <c r="I14" s="9"/>
      <c r="J14" s="9"/>
    </row>
    <row r="15" spans="1:10" s="6" customFormat="1" ht="15.75">
      <c r="A15" s="129" t="s">
        <v>331</v>
      </c>
      <c r="B15" s="151">
        <v>12400</v>
      </c>
      <c r="C15" s="42">
        <f t="shared" si="2"/>
        <v>11780</v>
      </c>
      <c r="D15" s="42">
        <f t="shared" si="3"/>
        <v>11160</v>
      </c>
      <c r="E15" s="134" t="s">
        <v>323</v>
      </c>
      <c r="F15" s="49" t="s">
        <v>115</v>
      </c>
      <c r="G15" s="9"/>
      <c r="H15" s="9"/>
      <c r="I15" s="9"/>
      <c r="J15" s="9"/>
    </row>
    <row r="16" spans="1:10" s="6" customFormat="1" ht="15.75">
      <c r="A16" s="129" t="s">
        <v>332</v>
      </c>
      <c r="B16" s="151">
        <v>15300</v>
      </c>
      <c r="C16" s="42">
        <f t="shared" si="2"/>
        <v>14535</v>
      </c>
      <c r="D16" s="42">
        <f t="shared" si="3"/>
        <v>13770</v>
      </c>
      <c r="E16" s="134" t="s">
        <v>324</v>
      </c>
      <c r="F16" s="49" t="s">
        <v>115</v>
      </c>
      <c r="G16" s="9"/>
      <c r="H16" s="9"/>
      <c r="I16" s="9"/>
      <c r="J16" s="9"/>
    </row>
    <row r="17" spans="1:10" s="6" customFormat="1" ht="15.75">
      <c r="A17" s="129" t="s">
        <v>333</v>
      </c>
      <c r="B17" s="151">
        <v>25000</v>
      </c>
      <c r="C17" s="42">
        <f t="shared" si="2"/>
        <v>23750</v>
      </c>
      <c r="D17" s="42">
        <f t="shared" si="3"/>
        <v>22500</v>
      </c>
      <c r="E17" s="134" t="s">
        <v>325</v>
      </c>
      <c r="F17" s="49" t="s">
        <v>115</v>
      </c>
      <c r="G17" s="9"/>
      <c r="H17" s="9"/>
      <c r="I17" s="9"/>
      <c r="J17" s="9"/>
    </row>
    <row r="18" spans="1:10" s="6" customFormat="1" ht="15.75">
      <c r="A18" s="158" t="s">
        <v>334</v>
      </c>
      <c r="B18" s="152">
        <v>10000</v>
      </c>
      <c r="C18" s="42">
        <f t="shared" si="2"/>
        <v>9500</v>
      </c>
      <c r="D18" s="42">
        <f t="shared" si="3"/>
        <v>9000</v>
      </c>
      <c r="E18" s="148" t="s">
        <v>326</v>
      </c>
      <c r="F18" s="49" t="s">
        <v>115</v>
      </c>
      <c r="G18" s="9"/>
      <c r="H18" s="9"/>
      <c r="I18" s="9"/>
      <c r="J18" s="9"/>
    </row>
    <row r="19" spans="1:10" s="6" customFormat="1" ht="15.75">
      <c r="A19" s="149" t="s">
        <v>335</v>
      </c>
      <c r="B19" s="153">
        <v>13000</v>
      </c>
      <c r="C19" s="42">
        <f t="shared" si="2"/>
        <v>12350</v>
      </c>
      <c r="D19" s="42">
        <f t="shared" si="3"/>
        <v>11700</v>
      </c>
      <c r="E19" s="148" t="s">
        <v>327</v>
      </c>
      <c r="F19" s="49" t="s">
        <v>115</v>
      </c>
      <c r="G19" s="9"/>
      <c r="H19" s="9"/>
      <c r="I19" s="9"/>
      <c r="J19" s="9"/>
    </row>
    <row r="20" spans="1:10" s="12" customFormat="1" ht="15.75">
      <c r="A20" s="149" t="s">
        <v>336</v>
      </c>
      <c r="B20" s="153">
        <v>16000</v>
      </c>
      <c r="C20" s="42">
        <f t="shared" si="2"/>
        <v>15200</v>
      </c>
      <c r="D20" s="42">
        <f t="shared" si="3"/>
        <v>14400</v>
      </c>
      <c r="E20" s="148" t="s">
        <v>328</v>
      </c>
      <c r="F20" s="49" t="s">
        <v>115</v>
      </c>
      <c r="G20" s="14"/>
      <c r="H20" s="9"/>
      <c r="I20" s="15"/>
      <c r="J20" s="9"/>
    </row>
    <row r="21" spans="1:10" s="12" customFormat="1" ht="15.75">
      <c r="A21" s="149" t="s">
        <v>337</v>
      </c>
      <c r="B21" s="153">
        <v>26000</v>
      </c>
      <c r="C21" s="42">
        <f t="shared" si="2"/>
        <v>24700</v>
      </c>
      <c r="D21" s="42">
        <f t="shared" si="3"/>
        <v>23400</v>
      </c>
      <c r="E21" s="146" t="s">
        <v>329</v>
      </c>
      <c r="F21" s="49" t="s">
        <v>115</v>
      </c>
      <c r="G21" s="14"/>
      <c r="H21" s="9"/>
      <c r="I21" s="15"/>
      <c r="J21" s="9"/>
    </row>
    <row r="23" spans="1:10" ht="14.25">
      <c r="A23" s="322" t="s">
        <v>848</v>
      </c>
      <c r="B23" s="322"/>
      <c r="C23" s="322"/>
      <c r="D23" s="322"/>
      <c r="E23" s="322"/>
      <c r="F23" s="322"/>
      <c r="G23" s="5"/>
      <c r="H23" s="5"/>
      <c r="I23" s="5"/>
      <c r="J23" s="5"/>
    </row>
    <row r="24" spans="1:10" s="6" customFormat="1" ht="15.75">
      <c r="A24" s="129" t="s">
        <v>849</v>
      </c>
      <c r="B24" s="150">
        <v>600</v>
      </c>
      <c r="C24" s="42">
        <f>B24*$M$11</f>
        <v>570</v>
      </c>
      <c r="D24" s="42">
        <f>B24*$L$11</f>
        <v>540</v>
      </c>
      <c r="E24" s="133" t="s">
        <v>850</v>
      </c>
      <c r="F24" s="49" t="s">
        <v>115</v>
      </c>
      <c r="G24" s="9"/>
      <c r="H24" s="9"/>
      <c r="I24" s="9"/>
      <c r="J24" s="9"/>
    </row>
    <row r="33" spans="1:6" ht="12">
      <c r="A33" s="4"/>
      <c r="B33" s="4"/>
      <c r="C33" s="4"/>
      <c r="D33" s="4"/>
      <c r="E33" s="4"/>
      <c r="F33" s="4"/>
    </row>
    <row r="34" spans="1:6" ht="12">
      <c r="A34" s="4"/>
      <c r="B34" s="4"/>
      <c r="C34" s="4"/>
      <c r="D34" s="4"/>
      <c r="E34" s="4"/>
      <c r="F34" s="4"/>
    </row>
    <row r="35" spans="1:6" ht="12">
      <c r="A35" s="4"/>
      <c r="B35" s="4"/>
      <c r="C35" s="4"/>
      <c r="D35" s="4"/>
      <c r="E35" s="4"/>
      <c r="F35" s="4"/>
    </row>
    <row r="36" spans="1:6" ht="12">
      <c r="A36" s="4"/>
      <c r="B36" s="4"/>
      <c r="C36" s="4"/>
      <c r="D36" s="4"/>
      <c r="E36" s="4"/>
      <c r="F36" s="4"/>
    </row>
    <row r="37" spans="1:6" ht="12">
      <c r="A37" s="4"/>
      <c r="B37" s="4"/>
      <c r="C37" s="4"/>
      <c r="D37" s="4"/>
      <c r="E37" s="4"/>
      <c r="F37" s="4"/>
    </row>
    <row r="38" spans="1:6" ht="12">
      <c r="A38" s="4"/>
      <c r="B38" s="4"/>
      <c r="C38" s="4"/>
      <c r="D38" s="4"/>
      <c r="E38" s="4"/>
      <c r="F38" s="4"/>
    </row>
    <row r="39" spans="1:6" ht="12">
      <c r="A39" s="4"/>
      <c r="B39" s="4"/>
      <c r="C39" s="4"/>
      <c r="D39" s="4"/>
      <c r="E39" s="4"/>
      <c r="F39" s="4"/>
    </row>
    <row r="40" spans="1:6" ht="12">
      <c r="A40" s="4"/>
      <c r="B40" s="4"/>
      <c r="C40" s="4"/>
      <c r="D40" s="4"/>
      <c r="E40" s="4"/>
      <c r="F40" s="4"/>
    </row>
    <row r="41" spans="1:6" ht="12">
      <c r="A41" s="4"/>
      <c r="B41" s="4"/>
      <c r="C41" s="4"/>
      <c r="D41" s="4"/>
      <c r="E41" s="4"/>
      <c r="F41" s="4"/>
    </row>
    <row r="42" spans="1:6" ht="12">
      <c r="A42" s="4"/>
      <c r="B42" s="4"/>
      <c r="C42" s="4"/>
      <c r="D42" s="4"/>
      <c r="E42" s="4"/>
      <c r="F42" s="4"/>
    </row>
    <row r="43" spans="1:6" ht="12">
      <c r="A43" s="4"/>
      <c r="B43" s="4"/>
      <c r="C43" s="4"/>
      <c r="D43" s="4"/>
      <c r="E43" s="4"/>
      <c r="F43" s="4"/>
    </row>
    <row r="44" spans="1:6" ht="12">
      <c r="A44" s="4"/>
      <c r="B44" s="4"/>
      <c r="C44" s="4"/>
      <c r="D44" s="4"/>
      <c r="E44" s="4"/>
      <c r="F44" s="4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2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</sheetData>
  <sheetProtection/>
  <mergeCells count="4">
    <mergeCell ref="A2:F2"/>
    <mergeCell ref="A3:F3"/>
    <mergeCell ref="A13:F13"/>
    <mergeCell ref="A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9.140625" style="4" hidden="1" customWidth="1"/>
    <col min="14" max="16384" width="9.140625" style="4" customWidth="1"/>
  </cols>
  <sheetData>
    <row r="1" spans="1:10" ht="51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/>
    </row>
    <row r="2" spans="1:10" ht="28.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10" ht="14.25">
      <c r="A3" s="328" t="s">
        <v>406</v>
      </c>
      <c r="B3" s="329"/>
      <c r="C3" s="329"/>
      <c r="D3" s="329"/>
      <c r="E3" s="329"/>
      <c r="F3" s="330"/>
      <c r="G3" s="5"/>
      <c r="H3" s="5"/>
      <c r="I3" s="5"/>
      <c r="J3" s="5"/>
    </row>
    <row r="4" spans="1:10" s="6" customFormat="1" ht="15.75">
      <c r="A4" s="24" t="s">
        <v>376</v>
      </c>
      <c r="B4" s="153">
        <v>2154</v>
      </c>
      <c r="C4" s="42">
        <f aca="true" t="shared" si="0" ref="C4:C17">B4*$M$24</f>
        <v>2046.3</v>
      </c>
      <c r="D4" s="42">
        <f aca="true" t="shared" si="1" ref="D4:D17">B4*$L$24</f>
        <v>1938.6000000000001</v>
      </c>
      <c r="E4" s="161" t="s">
        <v>410</v>
      </c>
      <c r="F4" s="49" t="s">
        <v>115</v>
      </c>
      <c r="G4" s="9"/>
      <c r="H4" s="9"/>
      <c r="I4" s="9"/>
      <c r="J4" s="9"/>
    </row>
    <row r="5" spans="1:10" s="6" customFormat="1" ht="15">
      <c r="A5" s="24" t="s">
        <v>375</v>
      </c>
      <c r="B5" s="160">
        <v>2154</v>
      </c>
      <c r="C5" s="42">
        <f t="shared" si="0"/>
        <v>2046.3</v>
      </c>
      <c r="D5" s="42">
        <f t="shared" si="1"/>
        <v>1938.6000000000001</v>
      </c>
      <c r="E5" s="161" t="s">
        <v>410</v>
      </c>
      <c r="F5" s="11" t="s">
        <v>105</v>
      </c>
      <c r="G5" s="9"/>
      <c r="H5" s="9"/>
      <c r="I5" s="9"/>
      <c r="J5" s="9"/>
    </row>
    <row r="6" spans="1:10" s="6" customFormat="1" ht="15">
      <c r="A6" s="24" t="s">
        <v>377</v>
      </c>
      <c r="B6" s="160">
        <v>2154</v>
      </c>
      <c r="C6" s="42">
        <f t="shared" si="0"/>
        <v>2046.3</v>
      </c>
      <c r="D6" s="42">
        <f t="shared" si="1"/>
        <v>1938.6000000000001</v>
      </c>
      <c r="E6" s="161" t="s">
        <v>410</v>
      </c>
      <c r="F6" s="11" t="s">
        <v>105</v>
      </c>
      <c r="G6" s="9"/>
      <c r="H6" s="9"/>
      <c r="I6" s="9"/>
      <c r="J6" s="9"/>
    </row>
    <row r="7" spans="1:10" s="6" customFormat="1" ht="15.75">
      <c r="A7" s="24" t="s">
        <v>378</v>
      </c>
      <c r="B7" s="153">
        <v>2154</v>
      </c>
      <c r="C7" s="42">
        <f t="shared" si="0"/>
        <v>2046.3</v>
      </c>
      <c r="D7" s="42">
        <f t="shared" si="1"/>
        <v>1938.6000000000001</v>
      </c>
      <c r="E7" s="161" t="s">
        <v>407</v>
      </c>
      <c r="F7" s="49" t="s">
        <v>115</v>
      </c>
      <c r="G7" s="9"/>
      <c r="H7" s="9"/>
      <c r="I7" s="9"/>
      <c r="J7" s="9"/>
    </row>
    <row r="8" spans="1:10" s="6" customFormat="1" ht="15">
      <c r="A8" s="24" t="s">
        <v>379</v>
      </c>
      <c r="B8" s="160">
        <v>2154</v>
      </c>
      <c r="C8" s="42">
        <f t="shared" si="0"/>
        <v>2046.3</v>
      </c>
      <c r="D8" s="42">
        <f t="shared" si="1"/>
        <v>1938.6000000000001</v>
      </c>
      <c r="E8" s="161" t="s">
        <v>407</v>
      </c>
      <c r="F8" s="11" t="s">
        <v>105</v>
      </c>
      <c r="G8" s="9"/>
      <c r="H8" s="9"/>
      <c r="I8" s="9"/>
      <c r="J8" s="9"/>
    </row>
    <row r="9" spans="1:10" s="6" customFormat="1" ht="15">
      <c r="A9" s="24" t="s">
        <v>380</v>
      </c>
      <c r="B9" s="160">
        <v>2154</v>
      </c>
      <c r="C9" s="42">
        <f t="shared" si="0"/>
        <v>2046.3</v>
      </c>
      <c r="D9" s="42">
        <f t="shared" si="1"/>
        <v>1938.6000000000001</v>
      </c>
      <c r="E9" s="161" t="s">
        <v>407</v>
      </c>
      <c r="F9" s="11" t="s">
        <v>105</v>
      </c>
      <c r="G9" s="9"/>
      <c r="H9" s="9"/>
      <c r="I9" s="9"/>
      <c r="J9" s="9"/>
    </row>
    <row r="10" spans="1:10" s="6" customFormat="1" ht="15.75">
      <c r="A10" s="24" t="s">
        <v>381</v>
      </c>
      <c r="B10" s="153">
        <v>1945</v>
      </c>
      <c r="C10" s="42">
        <f t="shared" si="0"/>
        <v>1847.75</v>
      </c>
      <c r="D10" s="42">
        <f t="shared" si="1"/>
        <v>1750.5</v>
      </c>
      <c r="E10" s="161" t="s">
        <v>411</v>
      </c>
      <c r="F10" s="49" t="s">
        <v>115</v>
      </c>
      <c r="G10" s="9"/>
      <c r="H10" s="9"/>
      <c r="I10" s="9"/>
      <c r="J10" s="9"/>
    </row>
    <row r="11" spans="1:10" s="6" customFormat="1" ht="15">
      <c r="A11" s="24" t="s">
        <v>382</v>
      </c>
      <c r="B11" s="160">
        <v>1945</v>
      </c>
      <c r="C11" s="42">
        <f t="shared" si="0"/>
        <v>1847.75</v>
      </c>
      <c r="D11" s="42">
        <f t="shared" si="1"/>
        <v>1750.5</v>
      </c>
      <c r="E11" s="161" t="s">
        <v>411</v>
      </c>
      <c r="F11" s="11" t="s">
        <v>105</v>
      </c>
      <c r="G11" s="9"/>
      <c r="H11" s="9"/>
      <c r="I11" s="9"/>
      <c r="J11" s="9"/>
    </row>
    <row r="12" spans="1:10" s="6" customFormat="1" ht="15.75">
      <c r="A12" s="24" t="s">
        <v>384</v>
      </c>
      <c r="B12" s="153">
        <v>1945</v>
      </c>
      <c r="C12" s="42">
        <f t="shared" si="0"/>
        <v>1847.75</v>
      </c>
      <c r="D12" s="42">
        <f t="shared" si="1"/>
        <v>1750.5</v>
      </c>
      <c r="E12" s="161" t="s">
        <v>408</v>
      </c>
      <c r="F12" s="49" t="s">
        <v>115</v>
      </c>
      <c r="G12" s="9"/>
      <c r="H12" s="9"/>
      <c r="I12" s="9"/>
      <c r="J12" s="9"/>
    </row>
    <row r="13" spans="1:10" s="6" customFormat="1" ht="15">
      <c r="A13" s="24" t="s">
        <v>383</v>
      </c>
      <c r="B13" s="160">
        <v>1945</v>
      </c>
      <c r="C13" s="42">
        <f t="shared" si="0"/>
        <v>1847.75</v>
      </c>
      <c r="D13" s="42">
        <f t="shared" si="1"/>
        <v>1750.5</v>
      </c>
      <c r="E13" s="161" t="s">
        <v>408</v>
      </c>
      <c r="F13" s="11" t="s">
        <v>105</v>
      </c>
      <c r="G13" s="9"/>
      <c r="H13" s="9"/>
      <c r="I13" s="9"/>
      <c r="J13" s="9"/>
    </row>
    <row r="14" spans="1:10" s="6" customFormat="1" ht="15.75">
      <c r="A14" s="24" t="s">
        <v>385</v>
      </c>
      <c r="B14" s="153">
        <v>1653</v>
      </c>
      <c r="C14" s="42">
        <f t="shared" si="0"/>
        <v>1570.35</v>
      </c>
      <c r="D14" s="42">
        <f t="shared" si="1"/>
        <v>1487.7</v>
      </c>
      <c r="E14" s="161" t="s">
        <v>412</v>
      </c>
      <c r="F14" s="49" t="s">
        <v>115</v>
      </c>
      <c r="G14" s="9"/>
      <c r="H14" s="9"/>
      <c r="I14" s="9"/>
      <c r="J14" s="9"/>
    </row>
    <row r="15" spans="1:10" s="6" customFormat="1" ht="15">
      <c r="A15" s="24" t="s">
        <v>386</v>
      </c>
      <c r="B15" s="160">
        <v>1653</v>
      </c>
      <c r="C15" s="42">
        <f t="shared" si="0"/>
        <v>1570.35</v>
      </c>
      <c r="D15" s="42">
        <f t="shared" si="1"/>
        <v>1487.7</v>
      </c>
      <c r="E15" s="161" t="s">
        <v>412</v>
      </c>
      <c r="F15" s="11" t="s">
        <v>105</v>
      </c>
      <c r="G15" s="9"/>
      <c r="H15" s="9"/>
      <c r="I15" s="9"/>
      <c r="J15" s="9"/>
    </row>
    <row r="16" spans="1:10" s="6" customFormat="1" ht="15.75">
      <c r="A16" s="24" t="s">
        <v>387</v>
      </c>
      <c r="B16" s="153">
        <v>1653</v>
      </c>
      <c r="C16" s="42">
        <f t="shared" si="0"/>
        <v>1570.35</v>
      </c>
      <c r="D16" s="42">
        <f t="shared" si="1"/>
        <v>1487.7</v>
      </c>
      <c r="E16" s="161" t="s">
        <v>409</v>
      </c>
      <c r="F16" s="49" t="s">
        <v>115</v>
      </c>
      <c r="G16" s="9"/>
      <c r="H16" s="9"/>
      <c r="I16" s="9"/>
      <c r="J16" s="9"/>
    </row>
    <row r="17" spans="1:10" s="6" customFormat="1" ht="15">
      <c r="A17" s="24" t="s">
        <v>388</v>
      </c>
      <c r="B17" s="160">
        <v>1653</v>
      </c>
      <c r="C17" s="42">
        <f t="shared" si="0"/>
        <v>1570.35</v>
      </c>
      <c r="D17" s="42">
        <f t="shared" si="1"/>
        <v>1487.7</v>
      </c>
      <c r="E17" s="161" t="s">
        <v>409</v>
      </c>
      <c r="F17" s="11" t="s">
        <v>105</v>
      </c>
      <c r="G17" s="9"/>
      <c r="H17" s="9"/>
      <c r="I17" s="9"/>
      <c r="J17" s="9"/>
    </row>
    <row r="18" spans="1:10" s="6" customFormat="1" ht="15">
      <c r="A18" s="242"/>
      <c r="B18" s="243"/>
      <c r="C18" s="240"/>
      <c r="D18" s="240"/>
      <c r="E18" s="241"/>
      <c r="F18" s="244"/>
      <c r="G18" s="9"/>
      <c r="H18" s="9"/>
      <c r="I18" s="9"/>
      <c r="J18" s="9"/>
    </row>
    <row r="19" spans="1:10" ht="14.25">
      <c r="A19" s="328" t="s">
        <v>405</v>
      </c>
      <c r="B19" s="329"/>
      <c r="C19" s="329"/>
      <c r="D19" s="329"/>
      <c r="E19" s="329"/>
      <c r="F19" s="330"/>
      <c r="G19" s="5"/>
      <c r="H19" s="5"/>
      <c r="I19" s="5"/>
      <c r="J19" s="5"/>
    </row>
    <row r="20" spans="1:10" s="12" customFormat="1" ht="15.75">
      <c r="A20" s="24" t="s">
        <v>389</v>
      </c>
      <c r="B20" s="153">
        <v>2154</v>
      </c>
      <c r="C20" s="42">
        <f aca="true" t="shared" si="2" ref="C20:C31">B20*$M$24</f>
        <v>2046.3</v>
      </c>
      <c r="D20" s="42">
        <f>B20*$L$24</f>
        <v>1938.6000000000001</v>
      </c>
      <c r="E20" s="161" t="s">
        <v>413</v>
      </c>
      <c r="F20" s="49" t="s">
        <v>115</v>
      </c>
      <c r="G20" s="14"/>
      <c r="H20" s="9"/>
      <c r="I20" s="15"/>
      <c r="J20" s="9"/>
    </row>
    <row r="21" spans="1:10" s="12" customFormat="1" ht="15">
      <c r="A21" s="24" t="s">
        <v>390</v>
      </c>
      <c r="B21" s="160">
        <v>2154</v>
      </c>
      <c r="C21" s="42">
        <f t="shared" si="2"/>
        <v>2046.3</v>
      </c>
      <c r="D21" s="42">
        <f aca="true" t="shared" si="3" ref="D21:D31">B21*$L$24</f>
        <v>1938.6000000000001</v>
      </c>
      <c r="E21" s="161" t="s">
        <v>413</v>
      </c>
      <c r="F21" s="11" t="s">
        <v>105</v>
      </c>
      <c r="G21" s="14"/>
      <c r="H21" s="9"/>
      <c r="I21" s="15"/>
      <c r="J21" s="9"/>
    </row>
    <row r="22" spans="1:10" s="12" customFormat="1" ht="15.75">
      <c r="A22" s="24" t="s">
        <v>391</v>
      </c>
      <c r="B22" s="153">
        <v>2154</v>
      </c>
      <c r="C22" s="42">
        <f t="shared" si="2"/>
        <v>2046.3</v>
      </c>
      <c r="D22" s="42">
        <f t="shared" si="3"/>
        <v>1938.6000000000001</v>
      </c>
      <c r="E22" s="161" t="s">
        <v>414</v>
      </c>
      <c r="F22" s="49" t="s">
        <v>115</v>
      </c>
      <c r="G22" s="14"/>
      <c r="H22" s="9"/>
      <c r="I22" s="15"/>
      <c r="J22" s="9"/>
    </row>
    <row r="23" spans="1:10" s="12" customFormat="1" ht="15">
      <c r="A23" s="24" t="s">
        <v>392</v>
      </c>
      <c r="B23" s="160">
        <v>2154</v>
      </c>
      <c r="C23" s="42">
        <f t="shared" si="2"/>
        <v>2046.3</v>
      </c>
      <c r="D23" s="42">
        <f t="shared" si="3"/>
        <v>1938.6000000000001</v>
      </c>
      <c r="E23" s="161" t="s">
        <v>414</v>
      </c>
      <c r="F23" s="11" t="s">
        <v>105</v>
      </c>
      <c r="G23" s="14"/>
      <c r="H23" s="9"/>
      <c r="I23" s="15"/>
      <c r="J23" s="9"/>
    </row>
    <row r="24" spans="1:13" s="12" customFormat="1" ht="15.75">
      <c r="A24" s="24" t="s">
        <v>393</v>
      </c>
      <c r="B24" s="153">
        <v>2154</v>
      </c>
      <c r="C24" s="42">
        <f t="shared" si="2"/>
        <v>2046.3</v>
      </c>
      <c r="D24" s="42">
        <f t="shared" si="3"/>
        <v>1938.6000000000001</v>
      </c>
      <c r="E24" s="161" t="s">
        <v>413</v>
      </c>
      <c r="F24" s="49" t="s">
        <v>115</v>
      </c>
      <c r="G24" s="14"/>
      <c r="H24" s="9"/>
      <c r="I24" s="15"/>
      <c r="J24" s="9"/>
      <c r="K24" s="6"/>
      <c r="L24" s="6">
        <v>0.9</v>
      </c>
      <c r="M24" s="6">
        <v>0.95</v>
      </c>
    </row>
    <row r="25" spans="1:13" s="12" customFormat="1" ht="15">
      <c r="A25" s="24" t="s">
        <v>394</v>
      </c>
      <c r="B25" s="160">
        <v>2154</v>
      </c>
      <c r="C25" s="42">
        <f t="shared" si="2"/>
        <v>2046.3</v>
      </c>
      <c r="D25" s="42">
        <f t="shared" si="3"/>
        <v>1938.6000000000001</v>
      </c>
      <c r="E25" s="161" t="s">
        <v>413</v>
      </c>
      <c r="F25" s="11" t="s">
        <v>105</v>
      </c>
      <c r="G25" s="14"/>
      <c r="H25" s="9"/>
      <c r="I25" s="15"/>
      <c r="J25" s="9"/>
      <c r="L25" s="6"/>
      <c r="M25" s="6"/>
    </row>
    <row r="26" spans="1:6" ht="15.75">
      <c r="A26" s="24" t="s">
        <v>395</v>
      </c>
      <c r="B26" s="72">
        <v>2154</v>
      </c>
      <c r="C26" s="42">
        <f t="shared" si="2"/>
        <v>2046.3</v>
      </c>
      <c r="D26" s="42">
        <f t="shared" si="3"/>
        <v>1938.6000000000001</v>
      </c>
      <c r="E26" s="161" t="s">
        <v>414</v>
      </c>
      <c r="F26" s="49" t="s">
        <v>115</v>
      </c>
    </row>
    <row r="27" spans="1:6" ht="15">
      <c r="A27" s="24" t="s">
        <v>396</v>
      </c>
      <c r="B27" s="163">
        <v>2154</v>
      </c>
      <c r="C27" s="42">
        <f t="shared" si="2"/>
        <v>2046.3</v>
      </c>
      <c r="D27" s="42">
        <f t="shared" si="3"/>
        <v>1938.6000000000001</v>
      </c>
      <c r="E27" s="161" t="s">
        <v>414</v>
      </c>
      <c r="F27" s="11" t="s">
        <v>105</v>
      </c>
    </row>
    <row r="28" spans="1:6" ht="15.75">
      <c r="A28" s="24" t="s">
        <v>397</v>
      </c>
      <c r="B28" s="72">
        <v>2426</v>
      </c>
      <c r="C28" s="42">
        <f t="shared" si="2"/>
        <v>2304.7</v>
      </c>
      <c r="D28" s="42">
        <f t="shared" si="3"/>
        <v>2183.4</v>
      </c>
      <c r="E28" s="161" t="s">
        <v>415</v>
      </c>
      <c r="F28" s="49" t="s">
        <v>115</v>
      </c>
    </row>
    <row r="29" spans="1:6" ht="15">
      <c r="A29" s="24" t="s">
        <v>398</v>
      </c>
      <c r="B29" s="163">
        <v>2426</v>
      </c>
      <c r="C29" s="42">
        <f t="shared" si="2"/>
        <v>2304.7</v>
      </c>
      <c r="D29" s="42">
        <f t="shared" si="3"/>
        <v>2183.4</v>
      </c>
      <c r="E29" s="161" t="s">
        <v>415</v>
      </c>
      <c r="F29" s="11" t="s">
        <v>105</v>
      </c>
    </row>
    <row r="30" spans="1:6" ht="15.75">
      <c r="A30" s="24" t="s">
        <v>399</v>
      </c>
      <c r="B30" s="72">
        <v>2426</v>
      </c>
      <c r="C30" s="42">
        <f t="shared" si="2"/>
        <v>2304.7</v>
      </c>
      <c r="D30" s="42">
        <f t="shared" si="3"/>
        <v>2183.4</v>
      </c>
      <c r="E30" s="161" t="s">
        <v>416</v>
      </c>
      <c r="F30" s="49" t="s">
        <v>115</v>
      </c>
    </row>
    <row r="31" spans="1:6" ht="15">
      <c r="A31" s="24" t="s">
        <v>400</v>
      </c>
      <c r="B31" s="163">
        <v>2426</v>
      </c>
      <c r="C31" s="42">
        <f t="shared" si="2"/>
        <v>2304.7</v>
      </c>
      <c r="D31" s="42">
        <f t="shared" si="3"/>
        <v>2183.4</v>
      </c>
      <c r="E31" s="161" t="s">
        <v>416</v>
      </c>
      <c r="F31" s="11" t="s">
        <v>105</v>
      </c>
    </row>
    <row r="32" spans="1:7" ht="15">
      <c r="A32" s="238"/>
      <c r="B32" s="239"/>
      <c r="C32" s="240"/>
      <c r="D32" s="240"/>
      <c r="E32" s="241"/>
      <c r="F32" s="244"/>
      <c r="G32" s="17"/>
    </row>
    <row r="33" spans="1:10" ht="14.25">
      <c r="A33" s="328" t="s">
        <v>404</v>
      </c>
      <c r="B33" s="329"/>
      <c r="C33" s="329"/>
      <c r="D33" s="329"/>
      <c r="E33" s="329"/>
      <c r="F33" s="330"/>
      <c r="G33" s="5"/>
      <c r="H33" s="5"/>
      <c r="I33" s="5"/>
      <c r="J33" s="5"/>
    </row>
    <row r="34" spans="1:6" ht="15.75">
      <c r="A34" s="24" t="s">
        <v>920</v>
      </c>
      <c r="B34" s="72">
        <v>1844</v>
      </c>
      <c r="C34" s="42">
        <f aca="true" t="shared" si="4" ref="C34:C39">B34*$M$24</f>
        <v>1751.8</v>
      </c>
      <c r="D34" s="42">
        <f aca="true" t="shared" si="5" ref="D34:D39">B34*$L$24</f>
        <v>1659.6000000000001</v>
      </c>
      <c r="E34" s="161" t="s">
        <v>845</v>
      </c>
      <c r="F34" s="49" t="s">
        <v>115</v>
      </c>
    </row>
    <row r="35" spans="1:6" ht="15">
      <c r="A35" s="24" t="s">
        <v>921</v>
      </c>
      <c r="B35" s="163">
        <v>1844</v>
      </c>
      <c r="C35" s="42">
        <f t="shared" si="4"/>
        <v>1751.8</v>
      </c>
      <c r="D35" s="42">
        <f t="shared" si="5"/>
        <v>1659.6000000000001</v>
      </c>
      <c r="E35" s="161" t="s">
        <v>845</v>
      </c>
      <c r="F35" s="11" t="s">
        <v>105</v>
      </c>
    </row>
    <row r="36" spans="1:6" ht="15.75">
      <c r="A36" s="24" t="s">
        <v>922</v>
      </c>
      <c r="B36" s="72">
        <v>1844</v>
      </c>
      <c r="C36" s="42">
        <f t="shared" si="4"/>
        <v>1751.8</v>
      </c>
      <c r="D36" s="42">
        <f t="shared" si="5"/>
        <v>1659.6000000000001</v>
      </c>
      <c r="E36" s="161" t="s">
        <v>845</v>
      </c>
      <c r="F36" s="11" t="s">
        <v>105</v>
      </c>
    </row>
    <row r="37" spans="1:6" ht="15.75">
      <c r="A37" s="24" t="s">
        <v>401</v>
      </c>
      <c r="B37" s="72">
        <v>1844</v>
      </c>
      <c r="C37" s="42">
        <f t="shared" si="4"/>
        <v>1751.8</v>
      </c>
      <c r="D37" s="42">
        <f t="shared" si="5"/>
        <v>1659.6000000000001</v>
      </c>
      <c r="E37" s="161" t="s">
        <v>417</v>
      </c>
      <c r="F37" s="49" t="s">
        <v>115</v>
      </c>
    </row>
    <row r="38" spans="1:6" ht="15">
      <c r="A38" s="24" t="s">
        <v>402</v>
      </c>
      <c r="B38" s="163">
        <v>1844</v>
      </c>
      <c r="C38" s="42">
        <f t="shared" si="4"/>
        <v>1751.8</v>
      </c>
      <c r="D38" s="42">
        <f t="shared" si="5"/>
        <v>1659.6000000000001</v>
      </c>
      <c r="E38" s="161" t="s">
        <v>417</v>
      </c>
      <c r="F38" s="11" t="s">
        <v>105</v>
      </c>
    </row>
    <row r="39" spans="1:6" ht="15">
      <c r="A39" s="24" t="s">
        <v>403</v>
      </c>
      <c r="B39" s="163">
        <v>1844</v>
      </c>
      <c r="C39" s="42">
        <f t="shared" si="4"/>
        <v>1751.8</v>
      </c>
      <c r="D39" s="42">
        <f t="shared" si="5"/>
        <v>1659.6000000000001</v>
      </c>
      <c r="E39" s="161" t="s">
        <v>417</v>
      </c>
      <c r="F39" s="11" t="s">
        <v>105</v>
      </c>
    </row>
    <row r="41" spans="1:6" ht="14.25">
      <c r="A41" s="322" t="s">
        <v>176</v>
      </c>
      <c r="B41" s="322"/>
      <c r="C41" s="322"/>
      <c r="D41" s="322"/>
      <c r="E41" s="322"/>
      <c r="F41" s="322"/>
    </row>
    <row r="42" spans="1:7" ht="15.75">
      <c r="A42" s="24" t="s">
        <v>186</v>
      </c>
      <c r="B42" s="54">
        <v>1443</v>
      </c>
      <c r="C42" s="55">
        <f>B42*$M$24</f>
        <v>1370.85</v>
      </c>
      <c r="D42" s="55">
        <f>B42*$L$24</f>
        <v>1298.7</v>
      </c>
      <c r="E42" s="118" t="s">
        <v>188</v>
      </c>
      <c r="F42" s="49" t="s">
        <v>115</v>
      </c>
      <c r="G42" s="5"/>
    </row>
    <row r="43" spans="1:7" ht="15.75">
      <c r="A43" s="24" t="s">
        <v>187</v>
      </c>
      <c r="B43" s="54">
        <v>1604</v>
      </c>
      <c r="C43" s="55">
        <f>B43*$M$24</f>
        <v>1523.8</v>
      </c>
      <c r="D43" s="55">
        <f>B43*$L$24</f>
        <v>1443.6000000000001</v>
      </c>
      <c r="E43" s="119" t="s">
        <v>690</v>
      </c>
      <c r="F43" s="49" t="s">
        <v>115</v>
      </c>
      <c r="G43" s="5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2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5" customHeight="1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5" customHeight="1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5" customHeight="1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  <row r="109" spans="1:6" ht="12">
      <c r="A109" s="4"/>
      <c r="B109" s="4"/>
      <c r="C109" s="4"/>
      <c r="D109" s="4"/>
      <c r="E109" s="4"/>
      <c r="F109" s="4"/>
    </row>
    <row r="110" spans="1:6" ht="12">
      <c r="A110" s="4"/>
      <c r="B110" s="4"/>
      <c r="C110" s="4"/>
      <c r="D110" s="4"/>
      <c r="E110" s="4"/>
      <c r="F110" s="4"/>
    </row>
    <row r="111" spans="1:6" ht="12">
      <c r="A111" s="4"/>
      <c r="B111" s="4"/>
      <c r="C111" s="4"/>
      <c r="D111" s="4"/>
      <c r="E111" s="4"/>
      <c r="F111" s="4"/>
    </row>
    <row r="113" spans="1:6" ht="12">
      <c r="A113" s="4"/>
      <c r="B113" s="4"/>
      <c r="C113" s="4"/>
      <c r="D113" s="4"/>
      <c r="E113" s="4"/>
      <c r="F113" s="4"/>
    </row>
    <row r="114" spans="1:6" ht="12">
      <c r="A114" s="4"/>
      <c r="B114" s="4"/>
      <c r="C114" s="4"/>
      <c r="D114" s="4"/>
      <c r="E114" s="4"/>
      <c r="F114" s="4"/>
    </row>
    <row r="115" spans="1:6" ht="12">
      <c r="A115" s="4"/>
      <c r="B115" s="4"/>
      <c r="C115" s="4"/>
      <c r="D115" s="4"/>
      <c r="E115" s="4"/>
      <c r="F115" s="4"/>
    </row>
    <row r="116" spans="1:6" ht="12">
      <c r="A116" s="4"/>
      <c r="B116" s="4"/>
      <c r="C116" s="4"/>
      <c r="D116" s="4"/>
      <c r="E116" s="4"/>
      <c r="F116" s="4"/>
    </row>
    <row r="117" spans="1:6" ht="12">
      <c r="A117" s="4"/>
      <c r="B117" s="4"/>
      <c r="C117" s="4"/>
      <c r="D117" s="4"/>
      <c r="E117" s="4"/>
      <c r="F117" s="4"/>
    </row>
    <row r="118" spans="1:6" ht="12">
      <c r="A118" s="4"/>
      <c r="B118" s="4"/>
      <c r="C118" s="4"/>
      <c r="D118" s="4"/>
      <c r="E118" s="4"/>
      <c r="F118" s="4"/>
    </row>
    <row r="119" spans="1:6" ht="12">
      <c r="A119" s="4"/>
      <c r="B119" s="4"/>
      <c r="C119" s="4"/>
      <c r="D119" s="4"/>
      <c r="E119" s="4"/>
      <c r="F119" s="4"/>
    </row>
    <row r="120" spans="1:6" ht="12">
      <c r="A120" s="4"/>
      <c r="B120" s="4"/>
      <c r="C120" s="4"/>
      <c r="D120" s="4"/>
      <c r="E120" s="4"/>
      <c r="F120" s="4"/>
    </row>
  </sheetData>
  <sheetProtection/>
  <mergeCells count="5">
    <mergeCell ref="A2:F2"/>
    <mergeCell ref="A3:F3"/>
    <mergeCell ref="A19:F19"/>
    <mergeCell ref="A33:F33"/>
    <mergeCell ref="A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0" width="9.140625" style="4" customWidth="1"/>
    <col min="11" max="11" width="10.28125" style="4" customWidth="1"/>
    <col min="12" max="13" width="9.140625" style="4" hidden="1" customWidth="1"/>
    <col min="14" max="16384" width="9.140625" style="4" customWidth="1"/>
  </cols>
  <sheetData>
    <row r="1" spans="1:10" ht="51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/>
    </row>
    <row r="2" spans="1:10" ht="28.5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13" ht="14.25" customHeight="1">
      <c r="A3" s="324" t="s">
        <v>932</v>
      </c>
      <c r="B3" s="325"/>
      <c r="C3" s="325"/>
      <c r="D3" s="325"/>
      <c r="E3" s="325"/>
      <c r="F3" s="326"/>
      <c r="G3" s="5"/>
      <c r="H3" s="5"/>
      <c r="I3" s="5"/>
      <c r="J3" s="5"/>
      <c r="L3" s="6">
        <v>0.9</v>
      </c>
      <c r="M3" s="6">
        <v>0.95</v>
      </c>
    </row>
    <row r="4" spans="1:10" ht="15.75">
      <c r="A4" s="246" t="s">
        <v>976</v>
      </c>
      <c r="B4" s="248">
        <v>650</v>
      </c>
      <c r="C4" s="313">
        <f>B4*$M$27</f>
        <v>617.5</v>
      </c>
      <c r="D4" s="313">
        <f>B4*$L$27</f>
        <v>585</v>
      </c>
      <c r="E4" s="317" t="s">
        <v>933</v>
      </c>
      <c r="F4" s="247" t="s">
        <v>702</v>
      </c>
      <c r="G4" s="5"/>
      <c r="H4" s="5"/>
      <c r="I4" s="5"/>
      <c r="J4" s="5"/>
    </row>
    <row r="5" spans="1:10" ht="15.75">
      <c r="A5" s="246" t="s">
        <v>977</v>
      </c>
      <c r="B5" s="248">
        <v>650</v>
      </c>
      <c r="C5" s="313">
        <f>B5*$M$27</f>
        <v>617.5</v>
      </c>
      <c r="D5" s="313">
        <f>B5*$L$27</f>
        <v>585</v>
      </c>
      <c r="E5" s="317" t="s">
        <v>937</v>
      </c>
      <c r="F5" s="247" t="s">
        <v>702</v>
      </c>
      <c r="G5" s="5"/>
      <c r="H5" s="5"/>
      <c r="I5" s="5"/>
      <c r="J5" s="5"/>
    </row>
    <row r="6" spans="1:10" ht="15.75">
      <c r="A6" s="246" t="s">
        <v>929</v>
      </c>
      <c r="B6" s="248">
        <v>720</v>
      </c>
      <c r="C6" s="313">
        <f>B6*$M$27</f>
        <v>684</v>
      </c>
      <c r="D6" s="313">
        <f>B6*$L$27</f>
        <v>648</v>
      </c>
      <c r="E6" s="317" t="s">
        <v>934</v>
      </c>
      <c r="F6" s="247" t="s">
        <v>702</v>
      </c>
      <c r="G6" s="5"/>
      <c r="H6" s="5"/>
      <c r="I6" s="5"/>
      <c r="J6" s="5"/>
    </row>
    <row r="7" spans="1:10" ht="15.75">
      <c r="A7" s="246" t="s">
        <v>930</v>
      </c>
      <c r="B7" s="248">
        <v>720</v>
      </c>
      <c r="C7" s="313">
        <f>B7*$M$27</f>
        <v>684</v>
      </c>
      <c r="D7" s="313">
        <f>B7*$L$27</f>
        <v>648</v>
      </c>
      <c r="E7" s="317" t="s">
        <v>935</v>
      </c>
      <c r="F7" s="247" t="s">
        <v>702</v>
      </c>
      <c r="G7" s="5"/>
      <c r="H7" s="5"/>
      <c r="I7" s="5"/>
      <c r="J7" s="5"/>
    </row>
    <row r="8" spans="1:10" ht="15.75">
      <c r="A8" s="246" t="s">
        <v>931</v>
      </c>
      <c r="B8" s="248">
        <v>720</v>
      </c>
      <c r="C8" s="313">
        <f>B8*$M$27</f>
        <v>684</v>
      </c>
      <c r="D8" s="313">
        <f>B8*$L$27</f>
        <v>648</v>
      </c>
      <c r="E8" s="317" t="s">
        <v>936</v>
      </c>
      <c r="F8" s="247" t="s">
        <v>702</v>
      </c>
      <c r="G8" s="5"/>
      <c r="H8" s="5"/>
      <c r="I8" s="5"/>
      <c r="J8" s="5"/>
    </row>
    <row r="9" spans="1:10" ht="15">
      <c r="A9" s="318"/>
      <c r="B9" s="318"/>
      <c r="C9" s="318"/>
      <c r="D9" s="318"/>
      <c r="E9" s="318"/>
      <c r="F9" s="318"/>
      <c r="G9" s="5"/>
      <c r="H9" s="5"/>
      <c r="I9" s="5"/>
      <c r="J9" s="5"/>
    </row>
    <row r="10" spans="1:13" ht="14.25" customHeight="1">
      <c r="A10" s="324" t="s">
        <v>961</v>
      </c>
      <c r="B10" s="325"/>
      <c r="C10" s="325"/>
      <c r="D10" s="325"/>
      <c r="E10" s="325"/>
      <c r="F10" s="326"/>
      <c r="G10" s="5"/>
      <c r="H10" s="5"/>
      <c r="I10" s="5"/>
      <c r="J10" s="5"/>
      <c r="L10" s="6">
        <v>0.9</v>
      </c>
      <c r="M10" s="6">
        <v>0.95</v>
      </c>
    </row>
    <row r="11" spans="1:10" ht="15.75">
      <c r="A11" s="246" t="s">
        <v>962</v>
      </c>
      <c r="B11" s="248">
        <v>600</v>
      </c>
      <c r="C11" s="313">
        <f>B11*$M$27</f>
        <v>570</v>
      </c>
      <c r="D11" s="313">
        <f>B11*$L$27</f>
        <v>540</v>
      </c>
      <c r="E11" s="317" t="s">
        <v>963</v>
      </c>
      <c r="F11" s="247" t="s">
        <v>702</v>
      </c>
      <c r="G11" s="5"/>
      <c r="H11" s="5"/>
      <c r="I11" s="5"/>
      <c r="J11" s="5"/>
    </row>
    <row r="12" spans="1:10" ht="15">
      <c r="A12" s="318"/>
      <c r="B12" s="318"/>
      <c r="C12" s="318"/>
      <c r="D12" s="318"/>
      <c r="E12" s="318"/>
      <c r="F12" s="318"/>
      <c r="G12" s="5"/>
      <c r="H12" s="5"/>
      <c r="I12" s="5"/>
      <c r="J12" s="5"/>
    </row>
    <row r="13" spans="1:13" ht="14.25" customHeight="1">
      <c r="A13" s="324" t="s">
        <v>938</v>
      </c>
      <c r="B13" s="325"/>
      <c r="C13" s="325"/>
      <c r="D13" s="325"/>
      <c r="E13" s="325"/>
      <c r="F13" s="326"/>
      <c r="G13" s="5"/>
      <c r="H13" s="5"/>
      <c r="I13" s="5"/>
      <c r="J13" s="5"/>
      <c r="L13" s="6">
        <v>0.9</v>
      </c>
      <c r="M13" s="6">
        <v>0.95</v>
      </c>
    </row>
    <row r="14" spans="1:10" ht="15.75">
      <c r="A14" s="246" t="s">
        <v>939</v>
      </c>
      <c r="B14" s="248">
        <v>400</v>
      </c>
      <c r="C14" s="313">
        <f>B14*$M$27</f>
        <v>380</v>
      </c>
      <c r="D14" s="313">
        <f>B14*$L$27</f>
        <v>360</v>
      </c>
      <c r="E14" s="317" t="s">
        <v>951</v>
      </c>
      <c r="F14" s="247" t="s">
        <v>702</v>
      </c>
      <c r="G14" s="5"/>
      <c r="H14" s="5"/>
      <c r="I14" s="5"/>
      <c r="J14" s="5"/>
    </row>
    <row r="15" spans="1:10" ht="15.75">
      <c r="A15" s="246" t="s">
        <v>940</v>
      </c>
      <c r="B15" s="248">
        <v>400</v>
      </c>
      <c r="C15" s="313">
        <f aca="true" t="shared" si="0" ref="C15:C25">B15*$M$27</f>
        <v>380</v>
      </c>
      <c r="D15" s="313">
        <f aca="true" t="shared" si="1" ref="D15:D25">B15*$L$27</f>
        <v>360</v>
      </c>
      <c r="E15" s="317" t="s">
        <v>954</v>
      </c>
      <c r="F15" s="247" t="s">
        <v>702</v>
      </c>
      <c r="G15" s="5"/>
      <c r="H15" s="5"/>
      <c r="I15" s="5"/>
      <c r="J15" s="5"/>
    </row>
    <row r="16" spans="1:10" ht="15.75">
      <c r="A16" s="246" t="s">
        <v>941</v>
      </c>
      <c r="B16" s="248">
        <v>420</v>
      </c>
      <c r="C16" s="313">
        <f t="shared" si="0"/>
        <v>399</v>
      </c>
      <c r="D16" s="313">
        <f t="shared" si="1"/>
        <v>378</v>
      </c>
      <c r="E16" s="317" t="s">
        <v>952</v>
      </c>
      <c r="F16" s="247" t="s">
        <v>702</v>
      </c>
      <c r="G16" s="5"/>
      <c r="H16" s="5"/>
      <c r="I16" s="5"/>
      <c r="J16" s="5"/>
    </row>
    <row r="17" spans="1:10" ht="15.75">
      <c r="A17" s="246" t="s">
        <v>942</v>
      </c>
      <c r="B17" s="248">
        <v>420</v>
      </c>
      <c r="C17" s="313">
        <f t="shared" si="0"/>
        <v>399</v>
      </c>
      <c r="D17" s="313">
        <f t="shared" si="1"/>
        <v>378</v>
      </c>
      <c r="E17" s="317" t="s">
        <v>953</v>
      </c>
      <c r="F17" s="247" t="s">
        <v>702</v>
      </c>
      <c r="G17" s="5"/>
      <c r="H17" s="5"/>
      <c r="I17" s="5"/>
      <c r="J17" s="5"/>
    </row>
    <row r="18" spans="1:10" ht="15.75">
      <c r="A18" s="246" t="s">
        <v>943</v>
      </c>
      <c r="B18" s="248">
        <v>550</v>
      </c>
      <c r="C18" s="313">
        <f t="shared" si="0"/>
        <v>522.5</v>
      </c>
      <c r="D18" s="313">
        <f t="shared" si="1"/>
        <v>495</v>
      </c>
      <c r="E18" s="317" t="s">
        <v>934</v>
      </c>
      <c r="F18" s="247" t="s">
        <v>702</v>
      </c>
      <c r="G18" s="5"/>
      <c r="H18" s="5"/>
      <c r="I18" s="5"/>
      <c r="J18" s="5"/>
    </row>
    <row r="19" spans="1:10" ht="15.75">
      <c r="A19" s="246" t="s">
        <v>944</v>
      </c>
      <c r="B19" s="248">
        <v>550</v>
      </c>
      <c r="C19" s="313">
        <f t="shared" si="0"/>
        <v>522.5</v>
      </c>
      <c r="D19" s="313">
        <f t="shared" si="1"/>
        <v>495</v>
      </c>
      <c r="E19" s="317" t="s">
        <v>935</v>
      </c>
      <c r="F19" s="247" t="s">
        <v>702</v>
      </c>
      <c r="G19" s="5"/>
      <c r="H19" s="5"/>
      <c r="I19" s="5"/>
      <c r="J19" s="5"/>
    </row>
    <row r="20" spans="1:10" ht="15.75">
      <c r="A20" s="246" t="s">
        <v>945</v>
      </c>
      <c r="B20" s="248">
        <v>1098</v>
      </c>
      <c r="C20" s="313">
        <f t="shared" si="0"/>
        <v>1043.1</v>
      </c>
      <c r="D20" s="313">
        <f t="shared" si="1"/>
        <v>988.2</v>
      </c>
      <c r="E20" s="317" t="s">
        <v>959</v>
      </c>
      <c r="F20" s="247" t="s">
        <v>702</v>
      </c>
      <c r="G20" s="5"/>
      <c r="H20" s="5"/>
      <c r="I20" s="5"/>
      <c r="J20" s="5"/>
    </row>
    <row r="21" spans="1:10" ht="15.75">
      <c r="A21" s="246" t="s">
        <v>946</v>
      </c>
      <c r="B21" s="248">
        <v>1110</v>
      </c>
      <c r="C21" s="313">
        <f t="shared" si="0"/>
        <v>1054.5</v>
      </c>
      <c r="D21" s="313">
        <f t="shared" si="1"/>
        <v>999</v>
      </c>
      <c r="E21" s="317" t="s">
        <v>958</v>
      </c>
      <c r="F21" s="247" t="s">
        <v>702</v>
      </c>
      <c r="G21" s="5"/>
      <c r="H21" s="5"/>
      <c r="I21" s="5"/>
      <c r="J21" s="5"/>
    </row>
    <row r="22" spans="1:10" ht="15.75">
      <c r="A22" s="246" t="s">
        <v>947</v>
      </c>
      <c r="B22" s="248">
        <v>1045</v>
      </c>
      <c r="C22" s="313">
        <f t="shared" si="0"/>
        <v>992.75</v>
      </c>
      <c r="D22" s="313">
        <f t="shared" si="1"/>
        <v>940.5</v>
      </c>
      <c r="E22" s="317" t="s">
        <v>957</v>
      </c>
      <c r="F22" s="247" t="s">
        <v>702</v>
      </c>
      <c r="G22" s="5"/>
      <c r="H22" s="5"/>
      <c r="I22" s="5"/>
      <c r="J22" s="5"/>
    </row>
    <row r="23" spans="1:10" ht="15.75">
      <c r="A23" s="246" t="s">
        <v>948</v>
      </c>
      <c r="B23" s="248">
        <v>1045</v>
      </c>
      <c r="C23" s="313">
        <f t="shared" si="0"/>
        <v>992.75</v>
      </c>
      <c r="D23" s="313">
        <f t="shared" si="1"/>
        <v>940.5</v>
      </c>
      <c r="E23" s="317" t="s">
        <v>955</v>
      </c>
      <c r="F23" s="247" t="s">
        <v>702</v>
      </c>
      <c r="G23" s="5"/>
      <c r="H23" s="5"/>
      <c r="I23" s="5"/>
      <c r="J23" s="5"/>
    </row>
    <row r="24" spans="1:10" ht="15.75">
      <c r="A24" s="246" t="s">
        <v>949</v>
      </c>
      <c r="B24" s="248">
        <v>1198</v>
      </c>
      <c r="C24" s="313">
        <f t="shared" si="0"/>
        <v>1138.1</v>
      </c>
      <c r="D24" s="313">
        <f t="shared" si="1"/>
        <v>1078.2</v>
      </c>
      <c r="E24" s="317" t="s">
        <v>955</v>
      </c>
      <c r="F24" s="247" t="s">
        <v>702</v>
      </c>
      <c r="G24" s="5"/>
      <c r="H24" s="5"/>
      <c r="I24" s="5"/>
      <c r="J24" s="5"/>
    </row>
    <row r="25" spans="1:10" ht="15.75">
      <c r="A25" s="246" t="s">
        <v>950</v>
      </c>
      <c r="B25" s="248">
        <v>1198</v>
      </c>
      <c r="C25" s="313">
        <f t="shared" si="0"/>
        <v>1138.1</v>
      </c>
      <c r="D25" s="313">
        <f t="shared" si="1"/>
        <v>1078.2</v>
      </c>
      <c r="E25" s="317" t="s">
        <v>956</v>
      </c>
      <c r="F25" s="247" t="s">
        <v>702</v>
      </c>
      <c r="G25" s="5"/>
      <c r="H25" s="5"/>
      <c r="I25" s="5"/>
      <c r="J25" s="5"/>
    </row>
    <row r="26" spans="1:10" ht="15">
      <c r="A26" s="318"/>
      <c r="B26" s="318"/>
      <c r="C26" s="318"/>
      <c r="D26" s="318"/>
      <c r="E26" s="318"/>
      <c r="F26" s="318"/>
      <c r="G26" s="5"/>
      <c r="H26" s="5"/>
      <c r="I26" s="5"/>
      <c r="J26" s="5"/>
    </row>
    <row r="27" spans="1:13" ht="14.25" customHeight="1">
      <c r="A27" s="322" t="s">
        <v>691</v>
      </c>
      <c r="B27" s="322"/>
      <c r="C27" s="322"/>
      <c r="D27" s="322"/>
      <c r="E27" s="322"/>
      <c r="F27" s="322"/>
      <c r="G27" s="5"/>
      <c r="H27" s="5"/>
      <c r="I27" s="5"/>
      <c r="J27" s="5"/>
      <c r="L27" s="6">
        <v>0.9</v>
      </c>
      <c r="M27" s="6">
        <v>0.95</v>
      </c>
    </row>
    <row r="28" spans="1:10" s="6" customFormat="1" ht="22.5">
      <c r="A28" s="246" t="s">
        <v>697</v>
      </c>
      <c r="B28" s="248">
        <v>1097</v>
      </c>
      <c r="C28" s="313">
        <f>B28*$M$27</f>
        <v>1042.1499999999999</v>
      </c>
      <c r="D28" s="313">
        <f aca="true" t="shared" si="2" ref="D28:D34">B28*$L$27</f>
        <v>987.3000000000001</v>
      </c>
      <c r="E28" s="44" t="s">
        <v>969</v>
      </c>
      <c r="F28" s="247" t="s">
        <v>702</v>
      </c>
      <c r="G28" s="9"/>
      <c r="H28" s="9"/>
      <c r="I28" s="9"/>
      <c r="J28" s="9"/>
    </row>
    <row r="29" spans="1:10" s="6" customFormat="1" ht="22.5">
      <c r="A29" s="246" t="s">
        <v>698</v>
      </c>
      <c r="B29" s="248">
        <v>1309</v>
      </c>
      <c r="C29" s="313">
        <f>B29*$M$27</f>
        <v>1243.55</v>
      </c>
      <c r="D29" s="313">
        <f t="shared" si="2"/>
        <v>1178.1000000000001</v>
      </c>
      <c r="E29" s="44" t="s">
        <v>970</v>
      </c>
      <c r="F29" s="247" t="s">
        <v>702</v>
      </c>
      <c r="G29" s="9"/>
      <c r="H29" s="9"/>
      <c r="I29" s="9"/>
      <c r="J29" s="9"/>
    </row>
    <row r="30" spans="1:10" s="6" customFormat="1" ht="22.5">
      <c r="A30" s="246" t="s">
        <v>968</v>
      </c>
      <c r="B30" s="248">
        <v>1309</v>
      </c>
      <c r="C30" s="313">
        <f>B30*$M$27</f>
        <v>1243.55</v>
      </c>
      <c r="D30" s="313">
        <f t="shared" si="2"/>
        <v>1178.1000000000001</v>
      </c>
      <c r="E30" s="44" t="s">
        <v>973</v>
      </c>
      <c r="F30" s="247" t="s">
        <v>702</v>
      </c>
      <c r="G30" s="9"/>
      <c r="H30" s="9"/>
      <c r="I30" s="9"/>
      <c r="J30" s="9"/>
    </row>
    <row r="31" spans="1:10" s="6" customFormat="1" ht="22.5">
      <c r="A31" s="246" t="s">
        <v>967</v>
      </c>
      <c r="B31" s="248">
        <v>1097</v>
      </c>
      <c r="C31" s="313">
        <f>B31*$M$27</f>
        <v>1042.1499999999999</v>
      </c>
      <c r="D31" s="313">
        <f t="shared" si="2"/>
        <v>987.3000000000001</v>
      </c>
      <c r="E31" s="44" t="s">
        <v>971</v>
      </c>
      <c r="F31" s="247" t="s">
        <v>702</v>
      </c>
      <c r="G31" s="9"/>
      <c r="H31" s="9"/>
      <c r="I31" s="9"/>
      <c r="J31" s="9"/>
    </row>
    <row r="32" spans="1:10" s="6" customFormat="1" ht="15.75">
      <c r="A32" s="246" t="s">
        <v>966</v>
      </c>
      <c r="B32" s="248">
        <v>1150</v>
      </c>
      <c r="C32" s="313">
        <f>B31*$M$27</f>
        <v>1042.1499999999999</v>
      </c>
      <c r="D32" s="313">
        <f t="shared" si="2"/>
        <v>1035</v>
      </c>
      <c r="E32" s="44" t="s">
        <v>972</v>
      </c>
      <c r="F32" s="247" t="s">
        <v>702</v>
      </c>
      <c r="G32" s="9"/>
      <c r="H32" s="9"/>
      <c r="I32" s="9"/>
      <c r="J32" s="9"/>
    </row>
    <row r="33" spans="1:10" s="6" customFormat="1" ht="22.5">
      <c r="A33" s="246" t="s">
        <v>964</v>
      </c>
      <c r="B33" s="248">
        <v>1389</v>
      </c>
      <c r="C33" s="313">
        <f>B33*$M$27</f>
        <v>1319.55</v>
      </c>
      <c r="D33" s="313">
        <f t="shared" si="2"/>
        <v>1250.1000000000001</v>
      </c>
      <c r="E33" s="44" t="s">
        <v>974</v>
      </c>
      <c r="F33" s="11" t="s">
        <v>105</v>
      </c>
      <c r="G33" s="9"/>
      <c r="H33" s="9"/>
      <c r="I33" s="9"/>
      <c r="J33" s="9"/>
    </row>
    <row r="34" spans="1:10" s="6" customFormat="1" ht="22.5">
      <c r="A34" s="246" t="s">
        <v>965</v>
      </c>
      <c r="B34" s="248">
        <v>1389</v>
      </c>
      <c r="C34" s="313">
        <f>B34*$M$27</f>
        <v>1319.55</v>
      </c>
      <c r="D34" s="313">
        <f t="shared" si="2"/>
        <v>1250.1000000000001</v>
      </c>
      <c r="E34" s="44" t="s">
        <v>975</v>
      </c>
      <c r="F34" s="11" t="s">
        <v>105</v>
      </c>
      <c r="G34" s="9"/>
      <c r="H34" s="9"/>
      <c r="I34" s="9"/>
      <c r="J34" s="9"/>
    </row>
    <row r="35" spans="1:10" s="6" customFormat="1" ht="15">
      <c r="A35" s="242"/>
      <c r="B35" s="243"/>
      <c r="C35" s="240"/>
      <c r="D35" s="240"/>
      <c r="E35" s="241"/>
      <c r="F35" s="244"/>
      <c r="G35" s="9"/>
      <c r="H35" s="9"/>
      <c r="I35" s="9"/>
      <c r="J35" s="9"/>
    </row>
    <row r="36" spans="1:10" ht="14.25">
      <c r="A36" s="328" t="s">
        <v>692</v>
      </c>
      <c r="B36" s="329"/>
      <c r="C36" s="329"/>
      <c r="D36" s="329"/>
      <c r="E36" s="329"/>
      <c r="F36" s="330"/>
      <c r="G36" s="5"/>
      <c r="H36" s="5"/>
      <c r="I36" s="5"/>
      <c r="J36" s="5"/>
    </row>
    <row r="37" spans="1:10" s="12" customFormat="1" ht="22.5">
      <c r="A37" s="245" t="s">
        <v>699</v>
      </c>
      <c r="B37" s="153">
        <v>1341</v>
      </c>
      <c r="C37" s="313">
        <f aca="true" t="shared" si="3" ref="C37:C43">B37*$M$27</f>
        <v>1273.95</v>
      </c>
      <c r="D37" s="313">
        <f aca="true" t="shared" si="4" ref="D37:D43">B37*$L$27</f>
        <v>1206.9</v>
      </c>
      <c r="E37" s="44" t="s">
        <v>985</v>
      </c>
      <c r="F37" s="247" t="s">
        <v>702</v>
      </c>
      <c r="G37" s="14"/>
      <c r="H37" s="9"/>
      <c r="I37" s="15"/>
      <c r="J37" s="9"/>
    </row>
    <row r="38" spans="1:10" s="12" customFormat="1" ht="22.5">
      <c r="A38" s="245" t="s">
        <v>700</v>
      </c>
      <c r="B38" s="153">
        <v>1796</v>
      </c>
      <c r="C38" s="313">
        <f t="shared" si="3"/>
        <v>1706.1999999999998</v>
      </c>
      <c r="D38" s="313">
        <f t="shared" si="4"/>
        <v>1616.4</v>
      </c>
      <c r="E38" s="44" t="s">
        <v>980</v>
      </c>
      <c r="F38" s="247" t="s">
        <v>702</v>
      </c>
      <c r="G38" s="14"/>
      <c r="H38" s="9"/>
      <c r="I38" s="15"/>
      <c r="J38" s="9"/>
    </row>
    <row r="39" spans="1:10" s="12" customFormat="1" ht="15.75">
      <c r="A39" s="245" t="s">
        <v>978</v>
      </c>
      <c r="B39" s="153">
        <v>1450</v>
      </c>
      <c r="C39" s="313">
        <f t="shared" si="3"/>
        <v>1377.5</v>
      </c>
      <c r="D39" s="313">
        <f t="shared" si="4"/>
        <v>1305</v>
      </c>
      <c r="E39" s="44" t="s">
        <v>984</v>
      </c>
      <c r="F39" s="247" t="s">
        <v>702</v>
      </c>
      <c r="G39" s="14"/>
      <c r="H39" s="9"/>
      <c r="I39" s="15"/>
      <c r="J39" s="9"/>
    </row>
    <row r="40" spans="1:10" s="12" customFormat="1" ht="22.5">
      <c r="A40" s="245" t="s">
        <v>979</v>
      </c>
      <c r="B40" s="153">
        <v>1341</v>
      </c>
      <c r="C40" s="313">
        <f t="shared" si="3"/>
        <v>1273.95</v>
      </c>
      <c r="D40" s="313">
        <f t="shared" si="4"/>
        <v>1206.9</v>
      </c>
      <c r="E40" s="44" t="s">
        <v>982</v>
      </c>
      <c r="F40" s="247" t="s">
        <v>702</v>
      </c>
      <c r="G40" s="14"/>
      <c r="H40" s="9"/>
      <c r="I40" s="15"/>
      <c r="J40" s="9"/>
    </row>
    <row r="41" spans="1:10" s="12" customFormat="1" ht="22.5">
      <c r="A41" s="245" t="s">
        <v>701</v>
      </c>
      <c r="B41" s="153">
        <v>1910</v>
      </c>
      <c r="C41" s="313">
        <f t="shared" si="3"/>
        <v>1814.5</v>
      </c>
      <c r="D41" s="313">
        <f t="shared" si="4"/>
        <v>1719</v>
      </c>
      <c r="E41" s="44" t="s">
        <v>988</v>
      </c>
      <c r="F41" s="247" t="s">
        <v>702</v>
      </c>
      <c r="G41" s="14"/>
      <c r="H41" s="9"/>
      <c r="I41" s="15"/>
      <c r="J41" s="9"/>
    </row>
    <row r="42" spans="1:10" s="12" customFormat="1" ht="15.75">
      <c r="A42" s="245" t="s">
        <v>986</v>
      </c>
      <c r="B42" s="153">
        <v>1539</v>
      </c>
      <c r="C42" s="313">
        <f t="shared" si="3"/>
        <v>1462.05</v>
      </c>
      <c r="D42" s="313">
        <f t="shared" si="4"/>
        <v>1385.1000000000001</v>
      </c>
      <c r="E42" s="44" t="s">
        <v>983</v>
      </c>
      <c r="F42" s="247" t="s">
        <v>702</v>
      </c>
      <c r="G42" s="14"/>
      <c r="H42" s="9"/>
      <c r="I42" s="15"/>
      <c r="J42" s="9"/>
    </row>
    <row r="43" spans="1:10" s="12" customFormat="1" ht="22.5">
      <c r="A43" s="245" t="s">
        <v>987</v>
      </c>
      <c r="B43" s="153">
        <v>1341</v>
      </c>
      <c r="C43" s="313">
        <f t="shared" si="3"/>
        <v>1273.95</v>
      </c>
      <c r="D43" s="313">
        <f t="shared" si="4"/>
        <v>1206.9</v>
      </c>
      <c r="E43" s="44" t="s">
        <v>981</v>
      </c>
      <c r="F43" s="11" t="s">
        <v>105</v>
      </c>
      <c r="G43" s="14"/>
      <c r="H43" s="9"/>
      <c r="I43" s="15"/>
      <c r="J43" s="9"/>
    </row>
    <row r="44" spans="1:7" ht="15">
      <c r="A44" s="238"/>
      <c r="B44" s="239"/>
      <c r="C44" s="240"/>
      <c r="D44" s="240"/>
      <c r="E44" s="241"/>
      <c r="F44" s="244"/>
      <c r="G44" s="17"/>
    </row>
    <row r="45" spans="1:10" ht="14.25">
      <c r="A45" s="322" t="s">
        <v>693</v>
      </c>
      <c r="B45" s="322"/>
      <c r="C45" s="322"/>
      <c r="D45" s="322"/>
      <c r="E45" s="322"/>
      <c r="F45" s="322"/>
      <c r="G45" s="5"/>
      <c r="H45" s="5"/>
      <c r="I45" s="5"/>
      <c r="J45" s="5"/>
    </row>
    <row r="46" spans="1:6" ht="15" customHeight="1">
      <c r="A46" s="104" t="s">
        <v>989</v>
      </c>
      <c r="B46" s="320">
        <v>1400</v>
      </c>
      <c r="C46" s="313">
        <f aca="true" t="shared" si="5" ref="C46:C54">B46*$M$27</f>
        <v>1330</v>
      </c>
      <c r="D46" s="313">
        <f aca="true" t="shared" si="6" ref="D46:D54">B46*$L$27</f>
        <v>1260</v>
      </c>
      <c r="E46" s="44" t="s">
        <v>993</v>
      </c>
      <c r="F46" s="247" t="s">
        <v>702</v>
      </c>
    </row>
    <row r="47" spans="1:6" ht="15" customHeight="1">
      <c r="A47" s="104" t="s">
        <v>990</v>
      </c>
      <c r="B47" s="320">
        <v>1346</v>
      </c>
      <c r="C47" s="313">
        <f t="shared" si="5"/>
        <v>1278.7</v>
      </c>
      <c r="D47" s="313">
        <f t="shared" si="6"/>
        <v>1211.4</v>
      </c>
      <c r="E47" s="44" t="s">
        <v>994</v>
      </c>
      <c r="F47" s="247" t="s">
        <v>702</v>
      </c>
    </row>
    <row r="48" spans="1:6" ht="22.5">
      <c r="A48" s="104" t="s">
        <v>991</v>
      </c>
      <c r="B48" s="320">
        <v>1499</v>
      </c>
      <c r="C48" s="313">
        <f t="shared" si="5"/>
        <v>1424.05</v>
      </c>
      <c r="D48" s="313">
        <f t="shared" si="6"/>
        <v>1349.1000000000001</v>
      </c>
      <c r="E48" s="44" t="s">
        <v>995</v>
      </c>
      <c r="F48" s="247" t="s">
        <v>702</v>
      </c>
    </row>
    <row r="49" spans="1:6" ht="18" customHeight="1">
      <c r="A49" s="78" t="s">
        <v>703</v>
      </c>
      <c r="B49" s="72">
        <v>1348</v>
      </c>
      <c r="C49" s="313">
        <f t="shared" si="5"/>
        <v>1280.6</v>
      </c>
      <c r="D49" s="313">
        <f t="shared" si="6"/>
        <v>1213.2</v>
      </c>
      <c r="E49" s="44" t="s">
        <v>996</v>
      </c>
      <c r="F49" s="247" t="s">
        <v>702</v>
      </c>
    </row>
    <row r="50" spans="1:6" ht="15.75">
      <c r="A50" s="269" t="s">
        <v>704</v>
      </c>
      <c r="B50" s="72">
        <v>1348</v>
      </c>
      <c r="C50" s="313">
        <f t="shared" si="5"/>
        <v>1280.6</v>
      </c>
      <c r="D50" s="313">
        <f t="shared" si="6"/>
        <v>1213.2</v>
      </c>
      <c r="E50" s="44" t="s">
        <v>992</v>
      </c>
      <c r="F50" s="247" t="s">
        <v>702</v>
      </c>
    </row>
    <row r="51" spans="1:6" ht="22.5">
      <c r="A51" s="78" t="s">
        <v>705</v>
      </c>
      <c r="B51" s="72">
        <v>1499</v>
      </c>
      <c r="C51" s="313">
        <f t="shared" si="5"/>
        <v>1424.05</v>
      </c>
      <c r="D51" s="313">
        <f t="shared" si="6"/>
        <v>1349.1000000000001</v>
      </c>
      <c r="E51" s="44" t="s">
        <v>997</v>
      </c>
      <c r="F51" s="247" t="s">
        <v>702</v>
      </c>
    </row>
    <row r="52" spans="1:6" ht="15.75">
      <c r="A52" s="270" t="s">
        <v>706</v>
      </c>
      <c r="B52" s="72">
        <v>131</v>
      </c>
      <c r="C52" s="313">
        <f t="shared" si="5"/>
        <v>124.44999999999999</v>
      </c>
      <c r="D52" s="313">
        <f t="shared" si="6"/>
        <v>117.9</v>
      </c>
      <c r="E52" s="44" t="s">
        <v>709</v>
      </c>
      <c r="F52" s="247" t="s">
        <v>702</v>
      </c>
    </row>
    <row r="53" spans="1:6" ht="15.75">
      <c r="A53" s="270" t="s">
        <v>707</v>
      </c>
      <c r="B53" s="72">
        <v>42</v>
      </c>
      <c r="C53" s="313">
        <f t="shared" si="5"/>
        <v>39.9</v>
      </c>
      <c r="D53" s="313">
        <f t="shared" si="6"/>
        <v>37.800000000000004</v>
      </c>
      <c r="E53" s="44" t="s">
        <v>710</v>
      </c>
      <c r="F53" s="247" t="s">
        <v>702</v>
      </c>
    </row>
    <row r="54" spans="1:6" ht="15.75">
      <c r="A54" s="78" t="s">
        <v>708</v>
      </c>
      <c r="B54" s="72">
        <v>2134</v>
      </c>
      <c r="C54" s="313">
        <f t="shared" si="5"/>
        <v>2027.3</v>
      </c>
      <c r="D54" s="313">
        <f t="shared" si="6"/>
        <v>1920.6000000000001</v>
      </c>
      <c r="E54" s="44" t="s">
        <v>711</v>
      </c>
      <c r="F54" s="247" t="s">
        <v>702</v>
      </c>
    </row>
    <row r="56" spans="1:6" ht="14.25">
      <c r="A56" s="322" t="s">
        <v>694</v>
      </c>
      <c r="B56" s="322"/>
      <c r="C56" s="322"/>
      <c r="D56" s="322"/>
      <c r="E56" s="322"/>
      <c r="F56" s="322"/>
    </row>
    <row r="57" spans="1:7" ht="15.75">
      <c r="A57" s="104" t="s">
        <v>712</v>
      </c>
      <c r="B57" s="72">
        <v>1643</v>
      </c>
      <c r="C57" s="313">
        <f aca="true" t="shared" si="7" ref="C57:C73">B57*$M$27</f>
        <v>1560.85</v>
      </c>
      <c r="D57" s="313">
        <f aca="true" t="shared" si="8" ref="D57:D73">B57*$L$27</f>
        <v>1478.7</v>
      </c>
      <c r="E57" s="44" t="s">
        <v>734</v>
      </c>
      <c r="F57" s="247" t="s">
        <v>702</v>
      </c>
      <c r="G57" s="5"/>
    </row>
    <row r="58" spans="1:7" ht="15.75">
      <c r="A58" s="104" t="s">
        <v>713</v>
      </c>
      <c r="B58" s="72">
        <v>1643</v>
      </c>
      <c r="C58" s="313">
        <f t="shared" si="7"/>
        <v>1560.85</v>
      </c>
      <c r="D58" s="313">
        <f t="shared" si="8"/>
        <v>1478.7</v>
      </c>
      <c r="E58" s="44" t="s">
        <v>734</v>
      </c>
      <c r="F58" s="247" t="s">
        <v>702</v>
      </c>
      <c r="G58" s="5"/>
    </row>
    <row r="59" spans="1:6" ht="15.75">
      <c r="A59" s="104" t="s">
        <v>714</v>
      </c>
      <c r="B59" s="72">
        <v>1643</v>
      </c>
      <c r="C59" s="313">
        <f t="shared" si="7"/>
        <v>1560.85</v>
      </c>
      <c r="D59" s="313">
        <f t="shared" si="8"/>
        <v>1478.7</v>
      </c>
      <c r="E59" s="44" t="s">
        <v>734</v>
      </c>
      <c r="F59" s="247" t="s">
        <v>702</v>
      </c>
    </row>
    <row r="60" spans="1:6" ht="15.75">
      <c r="A60" s="104" t="s">
        <v>715</v>
      </c>
      <c r="B60" s="72">
        <v>1643</v>
      </c>
      <c r="C60" s="313">
        <f t="shared" si="7"/>
        <v>1560.85</v>
      </c>
      <c r="D60" s="313">
        <f t="shared" si="8"/>
        <v>1478.7</v>
      </c>
      <c r="E60" s="44" t="s">
        <v>734</v>
      </c>
      <c r="F60" s="247" t="s">
        <v>702</v>
      </c>
    </row>
    <row r="61" spans="1:6" ht="15.75">
      <c r="A61" s="104" t="s">
        <v>716</v>
      </c>
      <c r="B61" s="72">
        <v>1745</v>
      </c>
      <c r="C61" s="313">
        <f t="shared" si="7"/>
        <v>1657.75</v>
      </c>
      <c r="D61" s="313">
        <f t="shared" si="8"/>
        <v>1570.5</v>
      </c>
      <c r="E61" s="44" t="s">
        <v>734</v>
      </c>
      <c r="F61" s="247" t="s">
        <v>702</v>
      </c>
    </row>
    <row r="62" spans="1:6" ht="15.75">
      <c r="A62" s="104" t="s">
        <v>717</v>
      </c>
      <c r="B62" s="72">
        <v>1643</v>
      </c>
      <c r="C62" s="313">
        <f t="shared" si="7"/>
        <v>1560.85</v>
      </c>
      <c r="D62" s="313">
        <f t="shared" si="8"/>
        <v>1478.7</v>
      </c>
      <c r="E62" s="44" t="s">
        <v>735</v>
      </c>
      <c r="F62" s="247" t="s">
        <v>702</v>
      </c>
    </row>
    <row r="63" spans="1:6" ht="15.75">
      <c r="A63" s="104" t="s">
        <v>718</v>
      </c>
      <c r="B63" s="72">
        <v>1643</v>
      </c>
      <c r="C63" s="313">
        <f t="shared" si="7"/>
        <v>1560.85</v>
      </c>
      <c r="D63" s="313">
        <f t="shared" si="8"/>
        <v>1478.7</v>
      </c>
      <c r="E63" s="44" t="s">
        <v>735</v>
      </c>
      <c r="F63" s="247" t="s">
        <v>702</v>
      </c>
    </row>
    <row r="64" spans="1:6" ht="15.75">
      <c r="A64" s="104" t="s">
        <v>719</v>
      </c>
      <c r="B64" s="72">
        <v>1643</v>
      </c>
      <c r="C64" s="313">
        <f t="shared" si="7"/>
        <v>1560.85</v>
      </c>
      <c r="D64" s="313">
        <f t="shared" si="8"/>
        <v>1478.7</v>
      </c>
      <c r="E64" s="44" t="s">
        <v>735</v>
      </c>
      <c r="F64" s="247" t="s">
        <v>702</v>
      </c>
    </row>
    <row r="65" spans="1:6" ht="15.75">
      <c r="A65" s="104" t="s">
        <v>720</v>
      </c>
      <c r="B65" s="72">
        <v>1643</v>
      </c>
      <c r="C65" s="313">
        <f t="shared" si="7"/>
        <v>1560.85</v>
      </c>
      <c r="D65" s="313">
        <f t="shared" si="8"/>
        <v>1478.7</v>
      </c>
      <c r="E65" s="44" t="s">
        <v>735</v>
      </c>
      <c r="F65" s="247" t="s">
        <v>702</v>
      </c>
    </row>
    <row r="66" spans="1:6" ht="15.75">
      <c r="A66" s="104" t="s">
        <v>721</v>
      </c>
      <c r="B66" s="72">
        <v>1745</v>
      </c>
      <c r="C66" s="313">
        <f t="shared" si="7"/>
        <v>1657.75</v>
      </c>
      <c r="D66" s="313">
        <f t="shared" si="8"/>
        <v>1570.5</v>
      </c>
      <c r="E66" s="44" t="s">
        <v>735</v>
      </c>
      <c r="F66" s="247" t="s">
        <v>702</v>
      </c>
    </row>
    <row r="67" spans="1:6" ht="15.75">
      <c r="A67" s="78" t="s">
        <v>722</v>
      </c>
      <c r="B67" s="72">
        <v>1463</v>
      </c>
      <c r="C67" s="313">
        <f t="shared" si="7"/>
        <v>1389.85</v>
      </c>
      <c r="D67" s="313">
        <f t="shared" si="8"/>
        <v>1316.7</v>
      </c>
      <c r="E67" s="44" t="s">
        <v>881</v>
      </c>
      <c r="F67" s="247" t="s">
        <v>702</v>
      </c>
    </row>
    <row r="68" spans="1:6" ht="15.75">
      <c r="A68" s="78" t="s">
        <v>879</v>
      </c>
      <c r="B68" s="72">
        <v>1463</v>
      </c>
      <c r="C68" s="313">
        <f>B68*$M$27</f>
        <v>1389.85</v>
      </c>
      <c r="D68" s="313">
        <f>B68*$L$27</f>
        <v>1316.7</v>
      </c>
      <c r="E68" s="44" t="s">
        <v>880</v>
      </c>
      <c r="F68" s="247" t="s">
        <v>702</v>
      </c>
    </row>
    <row r="69" spans="1:7" ht="15.75">
      <c r="A69" s="276" t="s">
        <v>723</v>
      </c>
      <c r="B69" s="277">
        <v>2172</v>
      </c>
      <c r="C69" s="314">
        <f t="shared" si="7"/>
        <v>2063.4</v>
      </c>
      <c r="D69" s="314">
        <f t="shared" si="8"/>
        <v>1954.8</v>
      </c>
      <c r="E69" s="44" t="s">
        <v>882</v>
      </c>
      <c r="F69" s="247" t="s">
        <v>702</v>
      </c>
      <c r="G69" s="5"/>
    </row>
    <row r="70" spans="1:7" ht="15.75">
      <c r="A70" s="78" t="s">
        <v>724</v>
      </c>
      <c r="B70" s="54">
        <v>2150</v>
      </c>
      <c r="C70" s="314">
        <f t="shared" si="7"/>
        <v>2042.5</v>
      </c>
      <c r="D70" s="314">
        <f t="shared" si="8"/>
        <v>1935</v>
      </c>
      <c r="E70" s="44" t="s">
        <v>736</v>
      </c>
      <c r="F70" s="247" t="s">
        <v>702</v>
      </c>
      <c r="G70" s="5"/>
    </row>
    <row r="71" spans="1:7" ht="15.75">
      <c r="A71" s="78" t="s">
        <v>725</v>
      </c>
      <c r="B71" s="54">
        <v>2150</v>
      </c>
      <c r="C71" s="314">
        <f t="shared" si="7"/>
        <v>2042.5</v>
      </c>
      <c r="D71" s="314">
        <f t="shared" si="8"/>
        <v>1935</v>
      </c>
      <c r="E71" s="44" t="s">
        <v>736</v>
      </c>
      <c r="F71" s="247" t="s">
        <v>702</v>
      </c>
      <c r="G71" s="5"/>
    </row>
    <row r="72" spans="1:7" ht="15.75">
      <c r="A72" s="78" t="s">
        <v>726</v>
      </c>
      <c r="B72" s="54">
        <v>2150</v>
      </c>
      <c r="C72" s="314">
        <f t="shared" si="7"/>
        <v>2042.5</v>
      </c>
      <c r="D72" s="314">
        <f t="shared" si="8"/>
        <v>1935</v>
      </c>
      <c r="E72" s="44" t="s">
        <v>737</v>
      </c>
      <c r="F72" s="247" t="s">
        <v>702</v>
      </c>
      <c r="G72" s="5"/>
    </row>
    <row r="73" spans="1:7" ht="15.75">
      <c r="A73" s="78" t="s">
        <v>727</v>
      </c>
      <c r="B73" s="54">
        <v>2150</v>
      </c>
      <c r="C73" s="313">
        <f t="shared" si="7"/>
        <v>2042.5</v>
      </c>
      <c r="D73" s="313">
        <f t="shared" si="8"/>
        <v>1935</v>
      </c>
      <c r="E73" s="44" t="s">
        <v>737</v>
      </c>
      <c r="F73" s="247" t="s">
        <v>702</v>
      </c>
      <c r="G73" s="5"/>
    </row>
    <row r="75" spans="1:10" ht="14.25">
      <c r="A75" s="328" t="s">
        <v>695</v>
      </c>
      <c r="B75" s="329"/>
      <c r="C75" s="329"/>
      <c r="D75" s="329"/>
      <c r="E75" s="329"/>
      <c r="F75" s="330"/>
      <c r="G75" s="5"/>
      <c r="H75" s="5"/>
      <c r="I75" s="5"/>
      <c r="J75" s="5"/>
    </row>
    <row r="76" spans="1:6" ht="22.5">
      <c r="A76" s="271" t="s">
        <v>733</v>
      </c>
      <c r="B76" s="72">
        <v>3035</v>
      </c>
      <c r="C76" s="313">
        <f>B76*$M$27</f>
        <v>2883.25</v>
      </c>
      <c r="D76" s="313">
        <f>B76*$L$27</f>
        <v>2731.5</v>
      </c>
      <c r="E76" s="44" t="s">
        <v>738</v>
      </c>
      <c r="F76" s="49"/>
    </row>
    <row r="77" spans="1:6" ht="12">
      <c r="A77" s="4"/>
      <c r="B77" s="4"/>
      <c r="C77" s="4"/>
      <c r="D77" s="4"/>
      <c r="E77" s="4"/>
      <c r="F77" s="4"/>
    </row>
    <row r="78" spans="1:10" ht="14.25">
      <c r="A78" s="328" t="s">
        <v>833</v>
      </c>
      <c r="B78" s="329"/>
      <c r="C78" s="329"/>
      <c r="D78" s="329"/>
      <c r="E78" s="329"/>
      <c r="F78" s="330"/>
      <c r="G78" s="5"/>
      <c r="H78" s="5"/>
      <c r="I78" s="5"/>
      <c r="J78" s="5"/>
    </row>
    <row r="79" spans="1:6" ht="15" customHeight="1">
      <c r="A79" s="249" t="s">
        <v>873</v>
      </c>
      <c r="B79" s="163">
        <v>550</v>
      </c>
      <c r="C79" s="313">
        <f aca="true" t="shared" si="9" ref="C79:C90">B79*$M$27</f>
        <v>522.5</v>
      </c>
      <c r="D79" s="313">
        <f aca="true" t="shared" si="10" ref="D79:D90">B79*$L$27</f>
        <v>495</v>
      </c>
      <c r="E79" s="44" t="s">
        <v>743</v>
      </c>
      <c r="F79" s="11" t="s">
        <v>105</v>
      </c>
    </row>
    <row r="80" spans="1:6" ht="15.75">
      <c r="A80" s="278" t="s">
        <v>867</v>
      </c>
      <c r="B80" s="72">
        <v>513</v>
      </c>
      <c r="C80" s="313">
        <f t="shared" si="9"/>
        <v>487.34999999999997</v>
      </c>
      <c r="D80" s="313">
        <f t="shared" si="10"/>
        <v>461.7</v>
      </c>
      <c r="E80" s="44" t="s">
        <v>744</v>
      </c>
      <c r="F80" s="247" t="s">
        <v>702</v>
      </c>
    </row>
    <row r="81" spans="1:6" ht="15.75">
      <c r="A81" s="278" t="s">
        <v>868</v>
      </c>
      <c r="B81" s="72">
        <v>643</v>
      </c>
      <c r="C81" s="313">
        <f t="shared" si="9"/>
        <v>610.85</v>
      </c>
      <c r="D81" s="313">
        <f t="shared" si="10"/>
        <v>578.7</v>
      </c>
      <c r="E81" s="44" t="s">
        <v>745</v>
      </c>
      <c r="F81" s="247" t="s">
        <v>702</v>
      </c>
    </row>
    <row r="82" spans="1:6" ht="15.75">
      <c r="A82" s="278" t="s">
        <v>869</v>
      </c>
      <c r="B82" s="72">
        <v>579</v>
      </c>
      <c r="C82" s="313">
        <f t="shared" si="9"/>
        <v>550.05</v>
      </c>
      <c r="D82" s="313">
        <f t="shared" si="10"/>
        <v>521.1</v>
      </c>
      <c r="E82" s="44" t="s">
        <v>746</v>
      </c>
      <c r="F82" s="247" t="s">
        <v>702</v>
      </c>
    </row>
    <row r="83" spans="1:6" ht="15.75">
      <c r="A83" s="278" t="s">
        <v>870</v>
      </c>
      <c r="B83" s="72">
        <v>579</v>
      </c>
      <c r="C83" s="313">
        <f t="shared" si="9"/>
        <v>550.05</v>
      </c>
      <c r="D83" s="313">
        <f t="shared" si="10"/>
        <v>521.1</v>
      </c>
      <c r="E83" s="44" t="s">
        <v>747</v>
      </c>
      <c r="F83" s="247" t="s">
        <v>702</v>
      </c>
    </row>
    <row r="84" spans="1:6" ht="15.75">
      <c r="A84" s="278" t="s">
        <v>871</v>
      </c>
      <c r="B84" s="72">
        <v>513</v>
      </c>
      <c r="C84" s="313">
        <f t="shared" si="9"/>
        <v>487.34999999999997</v>
      </c>
      <c r="D84" s="313">
        <f t="shared" si="10"/>
        <v>461.7</v>
      </c>
      <c r="E84" s="44" t="s">
        <v>748</v>
      </c>
      <c r="F84" s="247" t="s">
        <v>702</v>
      </c>
    </row>
    <row r="85" spans="1:6" ht="15.75">
      <c r="A85" s="278" t="s">
        <v>872</v>
      </c>
      <c r="B85" s="72">
        <v>772</v>
      </c>
      <c r="C85" s="313">
        <f t="shared" si="9"/>
        <v>733.4</v>
      </c>
      <c r="D85" s="313">
        <f t="shared" si="10"/>
        <v>694.8000000000001</v>
      </c>
      <c r="E85" s="44" t="s">
        <v>749</v>
      </c>
      <c r="F85" s="247" t="s">
        <v>702</v>
      </c>
    </row>
    <row r="86" spans="1:6" ht="15.75">
      <c r="A86" s="278" t="s">
        <v>728</v>
      </c>
      <c r="B86" s="72">
        <v>513</v>
      </c>
      <c r="C86" s="313">
        <f t="shared" si="9"/>
        <v>487.34999999999997</v>
      </c>
      <c r="D86" s="313">
        <f t="shared" si="10"/>
        <v>461.7</v>
      </c>
      <c r="E86" s="44" t="s">
        <v>750</v>
      </c>
      <c r="F86" s="247" t="s">
        <v>702</v>
      </c>
    </row>
    <row r="87" spans="1:6" ht="15.75">
      <c r="A87" s="278" t="s">
        <v>729</v>
      </c>
      <c r="B87" s="72">
        <v>708</v>
      </c>
      <c r="C87" s="313">
        <f t="shared" si="9"/>
        <v>672.6</v>
      </c>
      <c r="D87" s="313">
        <f t="shared" si="10"/>
        <v>637.2</v>
      </c>
      <c r="E87" s="44" t="s">
        <v>751</v>
      </c>
      <c r="F87" s="247" t="s">
        <v>702</v>
      </c>
    </row>
    <row r="88" spans="1:6" ht="15.75">
      <c r="A88" s="278" t="s">
        <v>730</v>
      </c>
      <c r="B88" s="72">
        <v>432</v>
      </c>
      <c r="C88" s="313">
        <f t="shared" si="9"/>
        <v>410.4</v>
      </c>
      <c r="D88" s="313">
        <f t="shared" si="10"/>
        <v>388.8</v>
      </c>
      <c r="E88" s="44" t="s">
        <v>748</v>
      </c>
      <c r="F88" s="247" t="s">
        <v>702</v>
      </c>
    </row>
    <row r="89" spans="1:6" ht="15.75">
      <c r="A89" s="278" t="s">
        <v>731</v>
      </c>
      <c r="B89" s="72">
        <v>513</v>
      </c>
      <c r="C89" s="313">
        <f t="shared" si="9"/>
        <v>487.34999999999997</v>
      </c>
      <c r="D89" s="313">
        <f t="shared" si="10"/>
        <v>461.7</v>
      </c>
      <c r="E89" s="44" t="s">
        <v>752</v>
      </c>
      <c r="F89" s="247" t="s">
        <v>702</v>
      </c>
    </row>
    <row r="90" spans="1:6" ht="15.75">
      <c r="A90" s="278" t="s">
        <v>732</v>
      </c>
      <c r="B90" s="72">
        <v>772</v>
      </c>
      <c r="C90" s="313">
        <f t="shared" si="9"/>
        <v>733.4</v>
      </c>
      <c r="D90" s="313">
        <f t="shared" si="10"/>
        <v>694.8000000000001</v>
      </c>
      <c r="E90" s="44" t="s">
        <v>749</v>
      </c>
      <c r="F90" s="247" t="s">
        <v>702</v>
      </c>
    </row>
    <row r="91" spans="1:6" ht="15" customHeight="1">
      <c r="A91" s="4"/>
      <c r="B91" s="4"/>
      <c r="C91" s="4"/>
      <c r="D91" s="4"/>
      <c r="E91" s="4"/>
      <c r="F91" s="4"/>
    </row>
    <row r="92" spans="1:6" ht="14.25">
      <c r="A92" s="322" t="s">
        <v>696</v>
      </c>
      <c r="B92" s="322"/>
      <c r="C92" s="322"/>
      <c r="D92" s="322"/>
      <c r="E92" s="322"/>
      <c r="F92" s="322"/>
    </row>
    <row r="93" spans="1:11" ht="15.75">
      <c r="A93" s="78" t="s">
        <v>739</v>
      </c>
      <c r="B93" s="54">
        <v>551</v>
      </c>
      <c r="C93" s="313">
        <f>B93*$M$27</f>
        <v>523.4499999999999</v>
      </c>
      <c r="D93" s="313">
        <f>B93*$L$27</f>
        <v>495.90000000000003</v>
      </c>
      <c r="E93" s="250" t="s">
        <v>741</v>
      </c>
      <c r="F93" s="247" t="s">
        <v>702</v>
      </c>
      <c r="G93" s="5"/>
      <c r="K93" s="17"/>
    </row>
    <row r="94" spans="1:7" ht="15.75">
      <c r="A94" s="104" t="s">
        <v>740</v>
      </c>
      <c r="B94" s="54">
        <v>926</v>
      </c>
      <c r="C94" s="313">
        <f>B94*$M$27</f>
        <v>879.6999999999999</v>
      </c>
      <c r="D94" s="313">
        <f>B94*$L$27</f>
        <v>833.4</v>
      </c>
      <c r="E94" s="251" t="s">
        <v>742</v>
      </c>
      <c r="F94" s="247" t="s">
        <v>702</v>
      </c>
      <c r="G94" s="5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  <row r="109" spans="1:6" ht="12">
      <c r="A109" s="4"/>
      <c r="B109" s="4"/>
      <c r="C109" s="4"/>
      <c r="D109" s="4"/>
      <c r="E109" s="4"/>
      <c r="F109" s="4"/>
    </row>
    <row r="110" spans="1:6" ht="12">
      <c r="A110" s="4"/>
      <c r="B110" s="4"/>
      <c r="C110" s="4"/>
      <c r="D110" s="4"/>
      <c r="E110" s="4"/>
      <c r="F110" s="4"/>
    </row>
    <row r="111" spans="1:6" ht="12">
      <c r="A111" s="4"/>
      <c r="B111" s="4"/>
      <c r="C111" s="4"/>
      <c r="D111" s="4"/>
      <c r="E111" s="4"/>
      <c r="F111" s="4"/>
    </row>
    <row r="112" spans="1:6" ht="12">
      <c r="A112" s="4"/>
      <c r="B112" s="4"/>
      <c r="C112" s="4"/>
      <c r="D112" s="4"/>
      <c r="E112" s="4"/>
      <c r="F112" s="4"/>
    </row>
    <row r="113" spans="1:6" ht="12">
      <c r="A113" s="4"/>
      <c r="B113" s="4"/>
      <c r="C113" s="4"/>
      <c r="D113" s="4"/>
      <c r="E113" s="4"/>
      <c r="F113" s="4"/>
    </row>
    <row r="114" spans="1:6" ht="12">
      <c r="A114" s="4"/>
      <c r="B114" s="4"/>
      <c r="C114" s="4"/>
      <c r="D114" s="4"/>
      <c r="E114" s="4"/>
      <c r="F114" s="4"/>
    </row>
    <row r="115" spans="1:6" ht="12">
      <c r="A115" s="4"/>
      <c r="B115" s="4"/>
      <c r="C115" s="4"/>
      <c r="D115" s="4"/>
      <c r="E115" s="4"/>
      <c r="F115" s="4"/>
    </row>
    <row r="116" spans="1:6" ht="12">
      <c r="A116" s="4"/>
      <c r="B116" s="4"/>
      <c r="C116" s="4"/>
      <c r="D116" s="4"/>
      <c r="E116" s="4"/>
      <c r="F116" s="4"/>
    </row>
    <row r="117" spans="1:6" ht="12">
      <c r="A117" s="4"/>
      <c r="B117" s="4"/>
      <c r="C117" s="4"/>
      <c r="D117" s="4"/>
      <c r="E117" s="4"/>
      <c r="F117" s="4"/>
    </row>
    <row r="118" spans="1:6" ht="12">
      <c r="A118" s="4"/>
      <c r="B118" s="4"/>
      <c r="C118" s="4"/>
      <c r="D118" s="4"/>
      <c r="E118" s="4"/>
      <c r="F118" s="4"/>
    </row>
    <row r="119" spans="1:6" ht="12">
      <c r="A119" s="4"/>
      <c r="B119" s="4"/>
      <c r="C119" s="4"/>
      <c r="D119" s="4"/>
      <c r="E119" s="4"/>
      <c r="F119" s="4"/>
    </row>
    <row r="120" spans="1:6" ht="12">
      <c r="A120" s="4"/>
      <c r="B120" s="4"/>
      <c r="C120" s="4"/>
      <c r="D120" s="4"/>
      <c r="E120" s="4"/>
      <c r="F120" s="4"/>
    </row>
    <row r="121" spans="1:6" ht="12">
      <c r="A121" s="4"/>
      <c r="B121" s="4"/>
      <c r="C121" s="4"/>
      <c r="D121" s="4"/>
      <c r="E121" s="4"/>
      <c r="F121" s="4"/>
    </row>
    <row r="122" spans="1:6" ht="12">
      <c r="A122" s="4"/>
      <c r="B122" s="4"/>
      <c r="C122" s="4"/>
      <c r="D122" s="4"/>
      <c r="E122" s="4"/>
      <c r="F122" s="4"/>
    </row>
    <row r="123" spans="1:6" ht="12">
      <c r="A123" s="4"/>
      <c r="B123" s="4"/>
      <c r="C123" s="4"/>
      <c r="D123" s="4"/>
      <c r="E123" s="4"/>
      <c r="F123" s="4"/>
    </row>
    <row r="124" spans="1:6" ht="12">
      <c r="A124" s="4"/>
      <c r="B124" s="4"/>
      <c r="C124" s="4"/>
      <c r="D124" s="4"/>
      <c r="E124" s="4"/>
      <c r="F124" s="4"/>
    </row>
    <row r="125" spans="1:6" ht="12">
      <c r="A125" s="4"/>
      <c r="B125" s="4"/>
      <c r="C125" s="4"/>
      <c r="D125" s="4"/>
      <c r="E125" s="4"/>
      <c r="F125" s="4"/>
    </row>
    <row r="126" spans="1:6" ht="12">
      <c r="A126" s="4"/>
      <c r="B126" s="4"/>
      <c r="C126" s="4"/>
      <c r="D126" s="4"/>
      <c r="E126" s="4"/>
      <c r="F126" s="4"/>
    </row>
    <row r="127" spans="1:6" ht="12">
      <c r="A127" s="4"/>
      <c r="B127" s="4"/>
      <c r="C127" s="4"/>
      <c r="D127" s="4"/>
      <c r="E127" s="4"/>
      <c r="F127" s="4"/>
    </row>
    <row r="128" spans="1:6" ht="12">
      <c r="A128" s="4"/>
      <c r="B128" s="4"/>
      <c r="C128" s="4"/>
      <c r="D128" s="4"/>
      <c r="E128" s="4"/>
      <c r="F128" s="4"/>
    </row>
    <row r="129" spans="1:6" ht="12">
      <c r="A129" s="4"/>
      <c r="B129" s="4"/>
      <c r="C129" s="4"/>
      <c r="D129" s="4"/>
      <c r="E129" s="4"/>
      <c r="F129" s="4"/>
    </row>
    <row r="130" spans="1:6" ht="12">
      <c r="A130" s="4"/>
      <c r="B130" s="4"/>
      <c r="C130" s="4"/>
      <c r="D130" s="4"/>
      <c r="E130" s="4"/>
      <c r="F130" s="4"/>
    </row>
    <row r="131" spans="1:6" ht="12">
      <c r="A131" s="4"/>
      <c r="B131" s="4"/>
      <c r="C131" s="4"/>
      <c r="D131" s="4"/>
      <c r="E131" s="4"/>
      <c r="F131" s="4"/>
    </row>
    <row r="132" spans="1:6" ht="12">
      <c r="A132" s="4"/>
      <c r="B132" s="4"/>
      <c r="C132" s="4"/>
      <c r="D132" s="4"/>
      <c r="E132" s="4"/>
      <c r="F132" s="4"/>
    </row>
    <row r="133" spans="1:6" ht="12">
      <c r="A133" s="4"/>
      <c r="B133" s="4"/>
      <c r="C133" s="4"/>
      <c r="D133" s="4"/>
      <c r="E133" s="4"/>
      <c r="F133" s="4"/>
    </row>
    <row r="134" spans="1:6" ht="12">
      <c r="A134" s="4"/>
      <c r="B134" s="4"/>
      <c r="C134" s="4"/>
      <c r="D134" s="4"/>
      <c r="E134" s="4"/>
      <c r="F134" s="4"/>
    </row>
    <row r="135" spans="1:6" ht="12">
      <c r="A135" s="4"/>
      <c r="B135" s="4"/>
      <c r="C135" s="4"/>
      <c r="D135" s="4"/>
      <c r="E135" s="4"/>
      <c r="F135" s="4"/>
    </row>
    <row r="136" spans="1:6" ht="12">
      <c r="A136" s="4"/>
      <c r="B136" s="4"/>
      <c r="C136" s="4"/>
      <c r="D136" s="4"/>
      <c r="E136" s="4"/>
      <c r="F136" s="4"/>
    </row>
    <row r="137" spans="1:6" ht="12">
      <c r="A137" s="4"/>
      <c r="B137" s="4"/>
      <c r="C137" s="4"/>
      <c r="D137" s="4"/>
      <c r="E137" s="4"/>
      <c r="F137" s="4"/>
    </row>
    <row r="138" spans="1:6" ht="12">
      <c r="A138" s="4"/>
      <c r="B138" s="4"/>
      <c r="C138" s="4"/>
      <c r="D138" s="4"/>
      <c r="E138" s="4"/>
      <c r="F138" s="4"/>
    </row>
    <row r="139" spans="1:6" ht="12">
      <c r="A139" s="4"/>
      <c r="B139" s="4"/>
      <c r="C139" s="4"/>
      <c r="D139" s="4"/>
      <c r="E139" s="4"/>
      <c r="F139" s="4"/>
    </row>
    <row r="140" spans="1:6" ht="12">
      <c r="A140" s="4"/>
      <c r="B140" s="4"/>
      <c r="C140" s="4"/>
      <c r="D140" s="4"/>
      <c r="E140" s="4"/>
      <c r="F140" s="4"/>
    </row>
    <row r="141" spans="1:6" ht="12">
      <c r="A141" s="4"/>
      <c r="B141" s="4"/>
      <c r="C141" s="4"/>
      <c r="D141" s="4"/>
      <c r="E141" s="4"/>
      <c r="F141" s="4"/>
    </row>
    <row r="142" spans="1:6" ht="12">
      <c r="A142" s="4"/>
      <c r="B142" s="4"/>
      <c r="C142" s="4"/>
      <c r="D142" s="4"/>
      <c r="E142" s="4"/>
      <c r="F142" s="4"/>
    </row>
    <row r="144" spans="1:6" ht="13.5" customHeight="1">
      <c r="A144" s="4"/>
      <c r="B144" s="4"/>
      <c r="C144" s="4"/>
      <c r="D144" s="4"/>
      <c r="E144" s="4"/>
      <c r="F144" s="4"/>
    </row>
    <row r="145" spans="1:6" ht="13.5" customHeight="1">
      <c r="A145" s="4"/>
      <c r="B145" s="4"/>
      <c r="C145" s="4"/>
      <c r="D145" s="4"/>
      <c r="E145" s="4"/>
      <c r="F145" s="4"/>
    </row>
    <row r="146" spans="1:6" ht="13.5" customHeight="1">
      <c r="A146" s="4"/>
      <c r="B146" s="4"/>
      <c r="C146" s="4"/>
      <c r="D146" s="4"/>
      <c r="E146" s="4"/>
      <c r="F146" s="4"/>
    </row>
    <row r="147" spans="1:6" ht="13.5" customHeight="1">
      <c r="A147" s="4"/>
      <c r="B147" s="4"/>
      <c r="C147" s="4"/>
      <c r="D147" s="4"/>
      <c r="E147" s="4"/>
      <c r="F147" s="4"/>
    </row>
    <row r="148" spans="1:6" ht="13.5" customHeight="1">
      <c r="A148" s="4"/>
      <c r="B148" s="4"/>
      <c r="C148" s="4"/>
      <c r="D148" s="4"/>
      <c r="E148" s="4"/>
      <c r="F148" s="4"/>
    </row>
    <row r="149" spans="1:6" ht="13.5" customHeight="1">
      <c r="A149" s="4"/>
      <c r="B149" s="4"/>
      <c r="C149" s="4"/>
      <c r="D149" s="4"/>
      <c r="E149" s="4"/>
      <c r="F149" s="4"/>
    </row>
    <row r="150" spans="1:6" ht="12">
      <c r="A150" s="4"/>
      <c r="B150" s="4"/>
      <c r="C150" s="4"/>
      <c r="D150" s="4"/>
      <c r="E150" s="4"/>
      <c r="F150" s="4"/>
    </row>
    <row r="151" spans="1:6" ht="12">
      <c r="A151" s="4"/>
      <c r="B151" s="4"/>
      <c r="C151" s="4"/>
      <c r="D151" s="4"/>
      <c r="E151" s="4"/>
      <c r="F151" s="4"/>
    </row>
  </sheetData>
  <sheetProtection/>
  <mergeCells count="11">
    <mergeCell ref="A3:F3"/>
    <mergeCell ref="A13:F13"/>
    <mergeCell ref="A10:F10"/>
    <mergeCell ref="A75:F75"/>
    <mergeCell ref="A78:F78"/>
    <mergeCell ref="A92:F92"/>
    <mergeCell ref="A2:F2"/>
    <mergeCell ref="A27:F27"/>
    <mergeCell ref="A36:F36"/>
    <mergeCell ref="A45:F45"/>
    <mergeCell ref="A56:F56"/>
  </mergeCells>
  <printOptions/>
  <pageMargins left="0.7" right="0.7" top="0.75" bottom="0.75" header="0.3" footer="0.3"/>
  <pageSetup horizontalDpi="600" verticalDpi="600" orientation="portrait" paperSize="9" r:id="rId1"/>
  <ignoredErrors>
    <ignoredError sqref="C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Q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9.140625" style="4" hidden="1" customWidth="1"/>
    <col min="14" max="15" width="9.140625" style="4" customWidth="1"/>
    <col min="16" max="17" width="0" style="4" hidden="1" customWidth="1"/>
    <col min="18" max="16384" width="9.140625" style="4" customWidth="1"/>
  </cols>
  <sheetData>
    <row r="1" spans="1:10" ht="54" customHeight="1">
      <c r="A1" s="59" t="s">
        <v>0</v>
      </c>
      <c r="B1" s="60" t="s">
        <v>103</v>
      </c>
      <c r="C1" s="61" t="s">
        <v>918</v>
      </c>
      <c r="D1" s="61" t="s">
        <v>919</v>
      </c>
      <c r="E1" s="62" t="s">
        <v>1</v>
      </c>
      <c r="F1" s="62" t="s">
        <v>104</v>
      </c>
      <c r="G1" s="5"/>
      <c r="H1" s="5"/>
      <c r="I1" s="5"/>
      <c r="J1" s="5"/>
    </row>
    <row r="2" spans="1:10" ht="27" customHeight="1">
      <c r="A2" s="321" t="s">
        <v>132</v>
      </c>
      <c r="B2" s="321"/>
      <c r="C2" s="321"/>
      <c r="D2" s="321"/>
      <c r="E2" s="321"/>
      <c r="F2" s="321"/>
      <c r="G2" s="5"/>
      <c r="H2" s="5"/>
      <c r="I2" s="5"/>
      <c r="J2" s="5"/>
    </row>
    <row r="3" spans="1:10" ht="14.25">
      <c r="A3" s="322" t="s">
        <v>655</v>
      </c>
      <c r="B3" s="322"/>
      <c r="C3" s="322"/>
      <c r="D3" s="322"/>
      <c r="E3" s="322"/>
      <c r="F3" s="322"/>
      <c r="G3" s="5"/>
      <c r="H3" s="5"/>
      <c r="I3" s="5"/>
      <c r="J3" s="5"/>
    </row>
    <row r="4" spans="1:17" s="6" customFormat="1" ht="15.75">
      <c r="A4" s="224" t="s">
        <v>656</v>
      </c>
      <c r="B4" s="232">
        <v>449</v>
      </c>
      <c r="C4" s="41">
        <f aca="true" t="shared" si="0" ref="C4:C11">B4*$M$22</f>
        <v>426.54999999999995</v>
      </c>
      <c r="D4" s="41">
        <f aca="true" t="shared" si="1" ref="D4:D11">B4*$L$22</f>
        <v>404.1</v>
      </c>
      <c r="E4" s="230" t="s">
        <v>664</v>
      </c>
      <c r="F4" s="43" t="s">
        <v>115</v>
      </c>
      <c r="G4" s="9"/>
      <c r="H4" s="9"/>
      <c r="I4" s="9"/>
      <c r="J4" s="9"/>
      <c r="P4" s="6">
        <v>0.95</v>
      </c>
      <c r="Q4" s="6">
        <v>0.75</v>
      </c>
    </row>
    <row r="5" spans="1:10" s="6" customFormat="1" ht="15.75">
      <c r="A5" s="225" t="s">
        <v>657</v>
      </c>
      <c r="B5" s="153">
        <v>506</v>
      </c>
      <c r="C5" s="42">
        <f t="shared" si="0"/>
        <v>480.7</v>
      </c>
      <c r="D5" s="42">
        <f t="shared" si="1"/>
        <v>455.40000000000003</v>
      </c>
      <c r="E5" s="231" t="s">
        <v>665</v>
      </c>
      <c r="F5" s="49" t="s">
        <v>115</v>
      </c>
      <c r="G5" s="9"/>
      <c r="H5" s="9"/>
      <c r="I5" s="9"/>
      <c r="J5" s="9"/>
    </row>
    <row r="6" spans="1:10" s="6" customFormat="1" ht="15.75">
      <c r="A6" s="225" t="s">
        <v>658</v>
      </c>
      <c r="B6" s="153">
        <v>573</v>
      </c>
      <c r="C6" s="42">
        <f t="shared" si="0"/>
        <v>544.35</v>
      </c>
      <c r="D6" s="42">
        <f t="shared" si="1"/>
        <v>515.7</v>
      </c>
      <c r="E6" s="231" t="s">
        <v>666</v>
      </c>
      <c r="F6" s="49" t="s">
        <v>115</v>
      </c>
      <c r="G6" s="9"/>
      <c r="H6" s="9"/>
      <c r="I6" s="9"/>
      <c r="J6" s="9"/>
    </row>
    <row r="7" spans="1:10" s="6" customFormat="1" ht="15.75">
      <c r="A7" s="225" t="s">
        <v>659</v>
      </c>
      <c r="B7" s="153">
        <v>624</v>
      </c>
      <c r="C7" s="42">
        <f t="shared" si="0"/>
        <v>592.8</v>
      </c>
      <c r="D7" s="42">
        <f t="shared" si="1"/>
        <v>561.6</v>
      </c>
      <c r="E7" s="231" t="s">
        <v>667</v>
      </c>
      <c r="F7" s="49" t="s">
        <v>115</v>
      </c>
      <c r="G7" s="9"/>
      <c r="H7" s="9"/>
      <c r="I7" s="9"/>
      <c r="J7" s="9"/>
    </row>
    <row r="8" spans="1:10" s="6" customFormat="1" ht="15.75">
      <c r="A8" s="226" t="s">
        <v>660</v>
      </c>
      <c r="B8" s="153">
        <v>748</v>
      </c>
      <c r="C8" s="42">
        <f t="shared" si="0"/>
        <v>710.6</v>
      </c>
      <c r="D8" s="42">
        <f t="shared" si="1"/>
        <v>673.2</v>
      </c>
      <c r="E8" s="231" t="s">
        <v>668</v>
      </c>
      <c r="F8" s="49" t="s">
        <v>115</v>
      </c>
      <c r="G8" s="9"/>
      <c r="H8" s="9"/>
      <c r="I8" s="9"/>
      <c r="J8" s="9"/>
    </row>
    <row r="9" spans="1:10" s="6" customFormat="1" ht="15.75">
      <c r="A9" s="227" t="s">
        <v>661</v>
      </c>
      <c r="B9" s="233">
        <v>1247</v>
      </c>
      <c r="C9" s="47">
        <f t="shared" si="0"/>
        <v>1184.6499999999999</v>
      </c>
      <c r="D9" s="47">
        <f t="shared" si="1"/>
        <v>1122.3</v>
      </c>
      <c r="E9" s="231" t="s">
        <v>669</v>
      </c>
      <c r="F9" s="49" t="s">
        <v>115</v>
      </c>
      <c r="G9" s="9"/>
      <c r="H9" s="9"/>
      <c r="I9" s="9"/>
      <c r="J9" s="9"/>
    </row>
    <row r="10" spans="1:10" s="6" customFormat="1" ht="15.75">
      <c r="A10" s="228" t="s">
        <v>662</v>
      </c>
      <c r="B10" s="153">
        <v>1398</v>
      </c>
      <c r="C10" s="42">
        <f t="shared" si="0"/>
        <v>1328.1</v>
      </c>
      <c r="D10" s="42">
        <f t="shared" si="1"/>
        <v>1258.2</v>
      </c>
      <c r="E10" s="231" t="s">
        <v>670</v>
      </c>
      <c r="F10" s="49" t="s">
        <v>115</v>
      </c>
      <c r="G10" s="9"/>
      <c r="H10" s="9"/>
      <c r="I10" s="9"/>
      <c r="J10" s="9"/>
    </row>
    <row r="11" spans="1:11" s="6" customFormat="1" ht="15.75">
      <c r="A11" s="229" t="s">
        <v>663</v>
      </c>
      <c r="B11" s="153">
        <v>2263</v>
      </c>
      <c r="C11" s="42">
        <f t="shared" si="0"/>
        <v>2149.85</v>
      </c>
      <c r="D11" s="42">
        <f t="shared" si="1"/>
        <v>2036.7</v>
      </c>
      <c r="E11" s="231" t="s">
        <v>671</v>
      </c>
      <c r="F11" s="49" t="s">
        <v>115</v>
      </c>
      <c r="G11" s="9"/>
      <c r="H11" s="9"/>
      <c r="I11" s="9"/>
      <c r="J11" s="9"/>
      <c r="K11" s="16"/>
    </row>
    <row r="12" spans="1:11" s="6" customFormat="1" ht="15.75">
      <c r="A12" s="304"/>
      <c r="B12" s="305"/>
      <c r="C12" s="240"/>
      <c r="D12" s="240"/>
      <c r="E12" s="303"/>
      <c r="F12" s="306"/>
      <c r="G12" s="9"/>
      <c r="H12" s="9"/>
      <c r="I12" s="9"/>
      <c r="J12" s="9"/>
      <c r="K12" s="16"/>
    </row>
    <row r="13" spans="1:10" ht="14.25">
      <c r="A13" s="328" t="s">
        <v>309</v>
      </c>
      <c r="B13" s="329"/>
      <c r="C13" s="329"/>
      <c r="D13" s="329"/>
      <c r="E13" s="329"/>
      <c r="F13" s="330"/>
      <c r="G13" s="5"/>
      <c r="H13" s="5"/>
      <c r="I13" s="5"/>
      <c r="J13" s="5"/>
    </row>
    <row r="14" spans="1:10" ht="15.75">
      <c r="A14" s="124" t="s">
        <v>310</v>
      </c>
      <c r="B14" s="126">
        <v>300</v>
      </c>
      <c r="C14" s="42">
        <f>B14*$M$13</f>
        <v>0</v>
      </c>
      <c r="D14" s="42">
        <f>B14*$L$13</f>
        <v>0</v>
      </c>
      <c r="E14" s="146" t="s">
        <v>311</v>
      </c>
      <c r="F14" s="49" t="s">
        <v>115</v>
      </c>
      <c r="G14" s="5"/>
      <c r="H14" s="5"/>
      <c r="I14" s="5"/>
      <c r="J14" s="5"/>
    </row>
    <row r="15" spans="1:10" s="6" customFormat="1" ht="15">
      <c r="A15" s="221"/>
      <c r="B15" s="222"/>
      <c r="C15" s="111"/>
      <c r="D15" s="111"/>
      <c r="E15" s="223"/>
      <c r="F15" s="34"/>
      <c r="G15" s="9"/>
      <c r="H15" s="9"/>
      <c r="I15" s="9"/>
      <c r="J15" s="9"/>
    </row>
    <row r="16" spans="1:10" ht="15" thickBot="1">
      <c r="A16" s="333" t="s">
        <v>839</v>
      </c>
      <c r="B16" s="333"/>
      <c r="C16" s="333"/>
      <c r="D16" s="333"/>
      <c r="E16" s="333"/>
      <c r="F16" s="333"/>
      <c r="G16" s="5"/>
      <c r="H16" s="5"/>
      <c r="I16" s="5"/>
      <c r="J16" s="5"/>
    </row>
    <row r="17" spans="1:10" ht="15">
      <c r="A17" s="283"/>
      <c r="B17" s="301" t="s">
        <v>814</v>
      </c>
      <c r="C17" s="301" t="s">
        <v>812</v>
      </c>
      <c r="D17" s="301" t="s">
        <v>813</v>
      </c>
      <c r="E17" s="284"/>
      <c r="F17" s="285"/>
      <c r="G17" s="5"/>
      <c r="H17" s="5"/>
      <c r="I17" s="5"/>
      <c r="J17" s="5"/>
    </row>
    <row r="18" spans="1:10" s="12" customFormat="1" ht="15.75">
      <c r="A18" s="286" t="s">
        <v>672</v>
      </c>
      <c r="B18" s="156">
        <v>70</v>
      </c>
      <c r="C18" s="41">
        <f>B18*P4</f>
        <v>66.5</v>
      </c>
      <c r="D18" s="41">
        <f>B18*Q4</f>
        <v>52.5</v>
      </c>
      <c r="E18" s="236" t="s">
        <v>682</v>
      </c>
      <c r="F18" s="287" t="s">
        <v>115</v>
      </c>
      <c r="G18" s="14"/>
      <c r="H18" s="9"/>
      <c r="I18" s="15"/>
      <c r="J18" s="9"/>
    </row>
    <row r="19" spans="1:10" s="12" customFormat="1" ht="15.75">
      <c r="A19" s="288" t="s">
        <v>673</v>
      </c>
      <c r="B19" s="137">
        <v>120</v>
      </c>
      <c r="C19" s="41">
        <f>B19*P4</f>
        <v>114</v>
      </c>
      <c r="D19" s="42">
        <f>B19*Q4</f>
        <v>90</v>
      </c>
      <c r="E19" s="237" t="s">
        <v>683</v>
      </c>
      <c r="F19" s="289" t="s">
        <v>115</v>
      </c>
      <c r="G19" s="14"/>
      <c r="H19" s="9"/>
      <c r="I19" s="15"/>
      <c r="J19" s="9"/>
    </row>
    <row r="20" spans="1:10" s="12" customFormat="1" ht="15.75">
      <c r="A20" s="288" t="s">
        <v>674</v>
      </c>
      <c r="B20" s="137">
        <v>130</v>
      </c>
      <c r="C20" s="41">
        <f>B20*P4</f>
        <v>123.5</v>
      </c>
      <c r="D20" s="42">
        <f>B20*Q4</f>
        <v>97.5</v>
      </c>
      <c r="E20" s="237" t="s">
        <v>684</v>
      </c>
      <c r="F20" s="289" t="s">
        <v>115</v>
      </c>
      <c r="G20" s="14"/>
      <c r="H20" s="9"/>
      <c r="I20" s="15"/>
      <c r="J20" s="9"/>
    </row>
    <row r="21" spans="1:10" s="12" customFormat="1" ht="15">
      <c r="A21" s="290" t="s">
        <v>675</v>
      </c>
      <c r="B21" s="235">
        <v>145</v>
      </c>
      <c r="C21" s="41"/>
      <c r="D21" s="42"/>
      <c r="E21" s="231" t="s">
        <v>685</v>
      </c>
      <c r="F21" s="291" t="s">
        <v>105</v>
      </c>
      <c r="G21" s="14"/>
      <c r="H21" s="9"/>
      <c r="I21" s="15"/>
      <c r="J21" s="9"/>
    </row>
    <row r="22" spans="1:13" s="12" customFormat="1" ht="15.75">
      <c r="A22" s="292" t="s">
        <v>676</v>
      </c>
      <c r="B22" s="137">
        <v>20</v>
      </c>
      <c r="C22" s="41">
        <f>B22*P4</f>
        <v>19</v>
      </c>
      <c r="D22" s="42">
        <f>B22*Q4</f>
        <v>15</v>
      </c>
      <c r="E22" s="231" t="s">
        <v>686</v>
      </c>
      <c r="F22" s="289" t="s">
        <v>115</v>
      </c>
      <c r="G22" s="14"/>
      <c r="H22" s="9"/>
      <c r="I22" s="15"/>
      <c r="J22" s="9"/>
      <c r="K22" s="6"/>
      <c r="L22" s="6">
        <v>0.9</v>
      </c>
      <c r="M22" s="6">
        <v>0.95</v>
      </c>
    </row>
    <row r="23" spans="1:13" s="12" customFormat="1" ht="15.75">
      <c r="A23" s="293" t="s">
        <v>677</v>
      </c>
      <c r="B23" s="137">
        <v>10</v>
      </c>
      <c r="C23" s="41">
        <f>B23*P4</f>
        <v>9.5</v>
      </c>
      <c r="D23" s="42">
        <f>B23*Q4</f>
        <v>7.5</v>
      </c>
      <c r="E23" s="231" t="s">
        <v>689</v>
      </c>
      <c r="F23" s="289" t="s">
        <v>115</v>
      </c>
      <c r="G23" s="14"/>
      <c r="H23" s="9"/>
      <c r="I23" s="15"/>
      <c r="J23" s="9"/>
      <c r="L23" s="6"/>
      <c r="M23" s="6"/>
    </row>
    <row r="24" spans="1:6" ht="15.75">
      <c r="A24" s="293" t="s">
        <v>678</v>
      </c>
      <c r="B24" s="137">
        <v>15</v>
      </c>
      <c r="C24" s="41">
        <f>B24*P4</f>
        <v>14.25</v>
      </c>
      <c r="D24" s="42">
        <f>B24*Q4</f>
        <v>11.25</v>
      </c>
      <c r="E24" s="231" t="s">
        <v>689</v>
      </c>
      <c r="F24" s="289" t="s">
        <v>115</v>
      </c>
    </row>
    <row r="25" spans="1:6" ht="15">
      <c r="A25" s="294" t="s">
        <v>679</v>
      </c>
      <c r="B25" s="235">
        <v>20</v>
      </c>
      <c r="C25" s="42"/>
      <c r="D25" s="42"/>
      <c r="E25" s="231" t="s">
        <v>689</v>
      </c>
      <c r="F25" s="291" t="s">
        <v>105</v>
      </c>
    </row>
    <row r="26" spans="1:6" ht="15.75">
      <c r="A26" s="293" t="s">
        <v>960</v>
      </c>
      <c r="B26" s="137">
        <v>5</v>
      </c>
      <c r="C26" s="42">
        <v>5</v>
      </c>
      <c r="D26" s="42">
        <v>5</v>
      </c>
      <c r="E26" s="231" t="s">
        <v>687</v>
      </c>
      <c r="F26" s="289" t="s">
        <v>115</v>
      </c>
    </row>
    <row r="27" spans="1:6" ht="15.75">
      <c r="A27" s="295" t="s">
        <v>680</v>
      </c>
      <c r="B27" s="137">
        <v>3</v>
      </c>
      <c r="C27" s="47">
        <v>3</v>
      </c>
      <c r="D27" s="47">
        <v>3</v>
      </c>
      <c r="E27" s="231" t="s">
        <v>688</v>
      </c>
      <c r="F27" s="289" t="s">
        <v>115</v>
      </c>
    </row>
    <row r="28" spans="1:6" ht="16.5" thickBot="1">
      <c r="A28" s="296" t="s">
        <v>681</v>
      </c>
      <c r="B28" s="297">
        <v>2</v>
      </c>
      <c r="C28" s="298">
        <v>2</v>
      </c>
      <c r="D28" s="298">
        <v>2</v>
      </c>
      <c r="E28" s="299" t="s">
        <v>688</v>
      </c>
      <c r="F28" s="300" t="s">
        <v>115</v>
      </c>
    </row>
    <row r="29" spans="1:6" ht="15">
      <c r="A29" s="159"/>
      <c r="B29" s="234"/>
      <c r="C29" s="111"/>
      <c r="D29" s="111"/>
      <c r="E29" s="223"/>
      <c r="F29" s="34"/>
    </row>
    <row r="30" spans="1:10" ht="14.25">
      <c r="A30" s="322" t="s">
        <v>753</v>
      </c>
      <c r="B30" s="322"/>
      <c r="C30" s="322"/>
      <c r="D30" s="322"/>
      <c r="E30" s="322"/>
      <c r="F30" s="322"/>
      <c r="G30" s="5"/>
      <c r="H30" s="5"/>
      <c r="I30" s="5"/>
      <c r="J30" s="5"/>
    </row>
    <row r="31" spans="1:6" ht="15" customHeight="1">
      <c r="A31" s="255" t="s">
        <v>754</v>
      </c>
      <c r="B31" s="72">
        <v>75</v>
      </c>
      <c r="C31" s="42">
        <f>B31*$M$22</f>
        <v>71.25</v>
      </c>
      <c r="D31" s="42">
        <f>B31*$L$22</f>
        <v>67.5</v>
      </c>
      <c r="E31" s="334" t="s">
        <v>755</v>
      </c>
      <c r="F31" s="49" t="s">
        <v>115</v>
      </c>
    </row>
    <row r="32" spans="1:6" ht="15" customHeight="1">
      <c r="A32" s="256" t="s">
        <v>756</v>
      </c>
      <c r="B32" s="254">
        <v>75</v>
      </c>
      <c r="C32" s="42">
        <f>B32*$M$22</f>
        <v>71.25</v>
      </c>
      <c r="D32" s="42">
        <f>B32*$L$22</f>
        <v>67.5</v>
      </c>
      <c r="E32" s="335"/>
      <c r="F32" s="49" t="s">
        <v>115</v>
      </c>
    </row>
    <row r="33" spans="1:6" ht="15" customHeight="1">
      <c r="A33" s="257" t="s">
        <v>757</v>
      </c>
      <c r="B33" s="72">
        <v>75</v>
      </c>
      <c r="C33" s="42">
        <f>B33*$M$22</f>
        <v>71.25</v>
      </c>
      <c r="D33" s="42">
        <f>B33*$L$22</f>
        <v>67.5</v>
      </c>
      <c r="E33" s="336"/>
      <c r="F33" s="49" t="s">
        <v>115</v>
      </c>
    </row>
    <row r="34" spans="1:6" ht="15" customHeight="1">
      <c r="A34" s="258"/>
      <c r="B34" s="72"/>
      <c r="C34" s="42"/>
      <c r="D34" s="42"/>
      <c r="E34" s="252"/>
      <c r="F34" s="49"/>
    </row>
    <row r="35" spans="1:6" ht="15" customHeight="1">
      <c r="A35" s="257" t="s">
        <v>754</v>
      </c>
      <c r="B35" s="72">
        <v>85</v>
      </c>
      <c r="C35" s="42">
        <f>B35*$M$22</f>
        <v>80.75</v>
      </c>
      <c r="D35" s="42">
        <f>B35*$L$22</f>
        <v>76.5</v>
      </c>
      <c r="E35" s="332" t="s">
        <v>758</v>
      </c>
      <c r="F35" s="49" t="s">
        <v>115</v>
      </c>
    </row>
    <row r="36" spans="1:6" ht="15" customHeight="1">
      <c r="A36" s="257" t="s">
        <v>756</v>
      </c>
      <c r="B36" s="72">
        <v>85</v>
      </c>
      <c r="C36" s="42">
        <f>B36*$M$22</f>
        <v>80.75</v>
      </c>
      <c r="D36" s="42">
        <f>B36*$L$22</f>
        <v>76.5</v>
      </c>
      <c r="E36" s="332"/>
      <c r="F36" s="49" t="s">
        <v>115</v>
      </c>
    </row>
    <row r="37" spans="1:6" ht="15" customHeight="1">
      <c r="A37" s="257" t="s">
        <v>757</v>
      </c>
      <c r="B37" s="72">
        <v>85</v>
      </c>
      <c r="C37" s="42">
        <f>B37*$M$22</f>
        <v>80.75</v>
      </c>
      <c r="D37" s="42">
        <f>B37*$L$22</f>
        <v>76.5</v>
      </c>
      <c r="E37" s="332"/>
      <c r="F37" s="49" t="s">
        <v>115</v>
      </c>
    </row>
    <row r="38" spans="1:6" ht="15" customHeight="1">
      <c r="A38" s="257"/>
      <c r="B38" s="72"/>
      <c r="C38" s="42"/>
      <c r="D38" s="42"/>
      <c r="E38" s="252"/>
      <c r="F38" s="46"/>
    </row>
    <row r="39" spans="1:6" ht="15" customHeight="1">
      <c r="A39" s="257" t="s">
        <v>754</v>
      </c>
      <c r="B39" s="72">
        <v>75</v>
      </c>
      <c r="C39" s="42">
        <f>B39*$M$22</f>
        <v>71.25</v>
      </c>
      <c r="D39" s="42">
        <f>B39*$L$22</f>
        <v>67.5</v>
      </c>
      <c r="E39" s="332" t="s">
        <v>759</v>
      </c>
      <c r="F39" s="49" t="s">
        <v>115</v>
      </c>
    </row>
    <row r="40" spans="1:6" ht="15" customHeight="1">
      <c r="A40" s="257" t="s">
        <v>756</v>
      </c>
      <c r="B40" s="254">
        <v>75</v>
      </c>
      <c r="C40" s="42">
        <f>B40*$M$22</f>
        <v>71.25</v>
      </c>
      <c r="D40" s="42">
        <f>B40*$L$22</f>
        <v>67.5</v>
      </c>
      <c r="E40" s="332"/>
      <c r="F40" s="49" t="s">
        <v>115</v>
      </c>
    </row>
    <row r="41" spans="1:6" ht="15" customHeight="1">
      <c r="A41" s="257" t="s">
        <v>757</v>
      </c>
      <c r="B41" s="72">
        <v>75</v>
      </c>
      <c r="C41" s="42">
        <f>B41*$M$22</f>
        <v>71.25</v>
      </c>
      <c r="D41" s="42">
        <f>B41*$L$22</f>
        <v>67.5</v>
      </c>
      <c r="E41" s="332"/>
      <c r="F41" s="49" t="s">
        <v>115</v>
      </c>
    </row>
    <row r="42" spans="1:6" ht="15" customHeight="1">
      <c r="A42" s="257"/>
      <c r="B42" s="72"/>
      <c r="C42" s="42"/>
      <c r="D42" s="42"/>
      <c r="E42" s="252"/>
      <c r="F42" s="253"/>
    </row>
    <row r="43" spans="1:6" ht="15" customHeight="1">
      <c r="A43" s="257" t="s">
        <v>754</v>
      </c>
      <c r="B43" s="72">
        <v>85</v>
      </c>
      <c r="C43" s="42">
        <f>B43*$M$22</f>
        <v>80.75</v>
      </c>
      <c r="D43" s="42">
        <f>B43*$L$22</f>
        <v>76.5</v>
      </c>
      <c r="E43" s="332" t="s">
        <v>760</v>
      </c>
      <c r="F43" s="49" t="s">
        <v>115</v>
      </c>
    </row>
    <row r="44" spans="1:6" ht="15" customHeight="1">
      <c r="A44" s="257" t="s">
        <v>756</v>
      </c>
      <c r="B44" s="72">
        <v>85</v>
      </c>
      <c r="C44" s="42">
        <f>B44*$M$22</f>
        <v>80.75</v>
      </c>
      <c r="D44" s="42">
        <f>B44*$L$22</f>
        <v>76.5</v>
      </c>
      <c r="E44" s="332"/>
      <c r="F44" s="49" t="s">
        <v>115</v>
      </c>
    </row>
    <row r="45" spans="1:6" ht="15" customHeight="1">
      <c r="A45" s="257" t="s">
        <v>757</v>
      </c>
      <c r="B45" s="72">
        <v>85</v>
      </c>
      <c r="C45" s="42">
        <f>B45*$M$22</f>
        <v>80.75</v>
      </c>
      <c r="D45" s="42">
        <f>B45*$L$22</f>
        <v>76.5</v>
      </c>
      <c r="E45" s="332"/>
      <c r="F45" s="49" t="s">
        <v>115</v>
      </c>
    </row>
    <row r="46" spans="1:6" ht="12">
      <c r="A46" s="4"/>
      <c r="B46" s="4"/>
      <c r="C46" s="4"/>
      <c r="D46" s="4"/>
      <c r="E46" s="4"/>
      <c r="F46" s="4"/>
    </row>
    <row r="47" spans="1:6" ht="15" customHeight="1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3.5" customHeight="1">
      <c r="A100" s="4"/>
      <c r="B100" s="4"/>
      <c r="C100" s="4"/>
      <c r="D100" s="4"/>
      <c r="E100" s="4"/>
      <c r="F100" s="4"/>
    </row>
    <row r="101" spans="1:6" ht="13.5" customHeight="1">
      <c r="A101" s="4"/>
      <c r="B101" s="4"/>
      <c r="C101" s="4"/>
      <c r="D101" s="4"/>
      <c r="E101" s="4"/>
      <c r="F101" s="4"/>
    </row>
    <row r="102" spans="1:6" ht="13.5" customHeight="1">
      <c r="A102" s="4"/>
      <c r="B102" s="4"/>
      <c r="C102" s="4"/>
      <c r="D102" s="4"/>
      <c r="E102" s="4"/>
      <c r="F102" s="4"/>
    </row>
    <row r="103" spans="1:6" ht="13.5" customHeight="1">
      <c r="A103" s="4"/>
      <c r="B103" s="4"/>
      <c r="C103" s="4"/>
      <c r="D103" s="4"/>
      <c r="E103" s="4"/>
      <c r="F103" s="4"/>
    </row>
    <row r="104" spans="1:6" ht="13.5" customHeight="1">
      <c r="A104" s="4"/>
      <c r="B104" s="4"/>
      <c r="C104" s="4"/>
      <c r="D104" s="4"/>
      <c r="E104" s="4"/>
      <c r="F104" s="4"/>
    </row>
    <row r="105" spans="1:6" ht="13.5" customHeight="1">
      <c r="A105" s="4"/>
      <c r="B105" s="4"/>
      <c r="C105" s="4"/>
      <c r="D105" s="4"/>
      <c r="E105" s="4"/>
      <c r="F105" s="4"/>
    </row>
  </sheetData>
  <sheetProtection/>
  <mergeCells count="9">
    <mergeCell ref="E35:E37"/>
    <mergeCell ref="E39:E41"/>
    <mergeCell ref="E43:E45"/>
    <mergeCell ref="A2:F2"/>
    <mergeCell ref="A3:F3"/>
    <mergeCell ref="A16:F16"/>
    <mergeCell ref="A30:F30"/>
    <mergeCell ref="E31:E33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2014-06-26T12:13:05Z</dcterms:modified>
  <cp:category/>
  <cp:version/>
  <cp:contentType/>
  <cp:contentStatus/>
</cp:coreProperties>
</file>