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965" windowWidth="14805" windowHeight="6150" tabRatio="888" activeTab="0"/>
  </bookViews>
  <sheets>
    <sheet name="Реле времени" sheetId="1" r:id="rId1"/>
    <sheet name="Реле контроля" sheetId="2" r:id="rId2"/>
    <sheet name="Модульные приборы" sheetId="3" r:id="rId3"/>
    <sheet name="АВР" sheetId="4" r:id="rId4"/>
    <sheet name="Промежуточные реле" sheetId="5" r:id="rId5"/>
    <sheet name="Тиристорные регуляторы" sheetId="6" r:id="rId6"/>
    <sheet name="Тиристорные коммутаторы" sheetId="7" r:id="rId7"/>
    <sheet name="Счетчики, тахометры..." sheetId="8" r:id="rId8"/>
    <sheet name="БП" sheetId="9" r:id="rId9"/>
    <sheet name="Датчики" sheetId="10" r:id="rId10"/>
    <sheet name="Измерители" sheetId="11" r:id="rId11"/>
    <sheet name="Комплектующие" sheetId="12" r:id="rId12"/>
    <sheet name="Энкодеры" sheetId="13" r:id="rId13"/>
  </sheets>
  <definedNames/>
  <calcPr fullCalcOnLoad="1"/>
</workbook>
</file>

<file path=xl/sharedStrings.xml><?xml version="1.0" encoding="utf-8"?>
<sst xmlns="http://schemas.openxmlformats.org/spreadsheetml/2006/main" count="2489" uniqueCount="1339">
  <si>
    <t>Наименование</t>
  </si>
  <si>
    <t>Функциональные особенности, назначение, общие данные</t>
  </si>
  <si>
    <t>защита источников и преобразователей электрической энергии, задержка срабатывания 0,1-10сек,  корпус 1 модуль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</si>
  <si>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</si>
  <si>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</si>
  <si>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обнаружение кратковременных (более 10мс) пропаданий напряжения по одной, двум и трем фазам, корпус 1 модуль</t>
  </si>
  <si>
    <t>аналог ЕЛ-11М с регулировкой нижнего порога (Uниз - 80%-110%, Uверх - 130%)</t>
  </si>
  <si>
    <t>аналог ЕЛ-12М с регулировкой разбаланса фаз (Uасимм 5%-25%), корпус 1 модуль</t>
  </si>
  <si>
    <t>аналог ЕЛ-13М с регулировкой разбаланса фаз (Uасимм 5%-25%), корпус 1 модуль</t>
  </si>
  <si>
    <t>симметричная регулировка порогов на снижение и превышение напряжения 5-25%, задержка срабатывания 0,1-10сек, корпус 1 модуль</t>
  </si>
  <si>
    <t>аналог ЕЛ-11 с контролем сопротивления изоляции R&gt;500 кОм, корпус 1 модуль</t>
  </si>
  <si>
    <t>однофазный АВР с током нагрузки 16А, корпус 1модуль</t>
  </si>
  <si>
    <t>обнаружение коротких провалов (более 10мс), напряжение питания указать при заказе, корпус 1 модуль</t>
  </si>
  <si>
    <t>асимметричная регулировка порогов (Uниз - 5%-25%, Uверх - 5%-20%), корпус 1 модуль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</si>
  <si>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</si>
  <si>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ток нагрузки 16А, регулируемые пороги Uниз - 154-209В, Uверх - 231-286В, задержка включения 6мин/10с, корпус 1 модуль</t>
  </si>
  <si>
    <t>ток нагрузки 63А, фиксированные пороги, Uниз - 170В, Uверх - 265В, задержка включения 6мин/10с, корпус 2 модуля</t>
  </si>
  <si>
    <t>ограничитель мощности с контролем напряжения и функциями защиты (1.8-14кВт/8-63А), корпус 2 модуля</t>
  </si>
  <si>
    <t>Реле контроля тока</t>
  </si>
  <si>
    <t>диапазон контролируемых токов до 1А или до 5А (более - через трансформатор тока ХХХ/5А), корпус 1 модуль</t>
  </si>
  <si>
    <t>диапазон контролируемых токов до 2А или до 10А, корпус 1 модуль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</si>
  <si>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</si>
  <si>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</si>
  <si>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Фотореле</t>
  </si>
  <si>
    <t>Кронштейн ФД</t>
  </si>
  <si>
    <t>для крепления фотодатчика к стене, поставляется отдельно</t>
  </si>
  <si>
    <t>АПС</t>
  </si>
  <si>
    <t>блок аварийно-предупредительной сигнализации; 12 входов, 1 выход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</si>
  <si>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</si>
  <si>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</si>
  <si>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</si>
  <si>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</si>
  <si>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</si>
  <si>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</si>
  <si>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</si>
  <si>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</si>
  <si>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Пломбировочная крышка к РКН-3-15-08</t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</si>
  <si>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</si>
  <si>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</si>
  <si>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</si>
  <si>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</si>
  <si>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</si>
  <si>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Реле выбора фаз (однофазный АВР)</t>
  </si>
  <si>
    <t xml:space="preserve">Реле контроля температуры </t>
  </si>
  <si>
    <t>Реле приоритета нагрузки</t>
  </si>
  <si>
    <r>
      <t>диапазон контролируемых токов: до 1А или до 5А (более - через трансформатор тока), питание от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контролируемой цепи, корпус 1 модуль</t>
    </r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</si>
  <si>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</si>
  <si>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Блок аварийно-предупредительной сигнализации</t>
  </si>
  <si>
    <t>3 НО, максимальный коммутируемый ток 16А, корпус 1 модуль</t>
  </si>
  <si>
    <t>РВО-П2-26 ACDC24-240В УХЛ4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</si>
  <si>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</si>
  <si>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</si>
  <si>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выносной потенциометр, плавная установка (не входит в комплект поставки), диапазон 0,1сек-10ч, корпус 2 модуля</t>
  </si>
  <si>
    <t>Реле времени однокомандные</t>
  </si>
  <si>
    <t>РВО-26 ACDC24-240В УХЛ4</t>
  </si>
  <si>
    <t>РВО-П2-15 АСDC36В УХЛ4</t>
  </si>
  <si>
    <t>РВО-П3-081 АСDC24В УХЛ4</t>
  </si>
  <si>
    <t>РВО-П3-081 ACDC36-240В УХЛ4</t>
  </si>
  <si>
    <t>Реле времени циклические</t>
  </si>
  <si>
    <t>раздельная установка паузы и импульса, двойной декадный переключатель, широкое питание, щитовое исполнение</t>
  </si>
  <si>
    <t>РВЦ-П2-10 ACDC24-240В УХЛ4</t>
  </si>
  <si>
    <t>Реле времени импульсное</t>
  </si>
  <si>
    <t>Реле времени пусковое</t>
  </si>
  <si>
    <t>РВП-4 DC12B УХЛ4</t>
  </si>
  <si>
    <t>РСИ-П4-10 АСDC24-240В УХЛ4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</si>
  <si>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</si>
  <si>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</si>
  <si>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</si>
  <si>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</si>
  <si>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</si>
  <si>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</si>
  <si>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</si>
  <si>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</si>
  <si>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</si>
  <si>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</si>
  <si>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</si>
  <si>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</si>
  <si>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</si>
  <si>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</si>
  <si>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</si>
  <si>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</si>
  <si>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</si>
  <si>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</si>
  <si>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</si>
  <si>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</si>
  <si>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</si>
  <si>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</si>
  <si>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</si>
  <si>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36А, управление 4-20mA, DIN рейка, плавная регулировка</t>
  </si>
  <si>
    <r>
      <rPr>
        <b/>
        <i/>
        <sz val="11"/>
        <color indexed="1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</si>
  <si>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</si>
  <si>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</si>
  <si>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</si>
  <si>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</si>
  <si>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</si>
  <si>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</si>
  <si>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</si>
  <si>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</si>
  <si>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SP4V300А</t>
  </si>
  <si>
    <t>SP4V380А</t>
  </si>
  <si>
    <t>SP4V580А</t>
  </si>
  <si>
    <t>SP4V720А</t>
  </si>
  <si>
    <r>
      <rPr>
        <b/>
        <i/>
        <sz val="11"/>
        <color indexed="10"/>
        <rFont val="Arial Cyr"/>
        <family val="0"/>
      </rPr>
      <t>Аналоговые,</t>
    </r>
    <r>
      <rPr>
        <b/>
        <i/>
        <sz val="11"/>
        <rFont val="Arial Cyr"/>
        <family val="0"/>
      </rPr>
      <t xml:space="preserve">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</si>
  <si>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SZ4V30А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</si>
  <si>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</si>
  <si>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</si>
  <si>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</si>
  <si>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</si>
  <si>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</si>
  <si>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</si>
  <si>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</si>
  <si>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</si>
  <si>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SZ4V380А</t>
  </si>
  <si>
    <t>SZ4V450А</t>
  </si>
  <si>
    <t>SZ4V720А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</si>
  <si>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</si>
  <si>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</si>
  <si>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TZ4V45А</t>
  </si>
  <si>
    <t>TZ4V100А</t>
  </si>
  <si>
    <t>TZ4V180А</t>
  </si>
  <si>
    <t>TZ4V230А</t>
  </si>
  <si>
    <t>TP4V30А</t>
  </si>
  <si>
    <t>TP4V45А</t>
  </si>
  <si>
    <t>TP4V60А</t>
  </si>
  <si>
    <t>TP4V80А</t>
  </si>
  <si>
    <t>TP4V100А</t>
  </si>
  <si>
    <t>TP4V125А</t>
  </si>
  <si>
    <t>TP4V180А</t>
  </si>
  <si>
    <t>TP4V230А</t>
  </si>
  <si>
    <t>TP4V300А</t>
  </si>
  <si>
    <t>TP4V380А</t>
  </si>
  <si>
    <t>TP4V450А</t>
  </si>
  <si>
    <t>TP4V580А</t>
  </si>
  <si>
    <t>ZZ4V30А</t>
  </si>
  <si>
    <t>ZZ4V45А</t>
  </si>
  <si>
    <t>ZZ4V60А</t>
  </si>
  <si>
    <t>ZZ4V80А</t>
  </si>
  <si>
    <t>ZZ4V100А</t>
  </si>
  <si>
    <t>ZZ4V125А</t>
  </si>
  <si>
    <t>ZZ4V180А</t>
  </si>
  <si>
    <t>ZZ4V230А</t>
  </si>
  <si>
    <t>ZZ4V300А</t>
  </si>
  <si>
    <t>ZZ4V450А</t>
  </si>
  <si>
    <t>ZZ4V580А</t>
  </si>
  <si>
    <t>ZZ4V720А</t>
  </si>
  <si>
    <t>Потенциометр для управления регуляторами мощности</t>
  </si>
  <si>
    <t>Резистор СПА-2Ма1</t>
  </si>
  <si>
    <t>22 кОм, однооборотный, от 0 до 100%, со шкалой (наклейка)</t>
  </si>
  <si>
    <t>Тиристорные коммутаторы для УКРМ - двухфазные</t>
  </si>
  <si>
    <t>Тахометры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</si>
  <si>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</si>
  <si>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</si>
  <si>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</si>
  <si>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</si>
  <si>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Датчики угла поворота – энкодеры Leine&amp;Linde</t>
  </si>
  <si>
    <t>ИНКРЕМЕНТНЫЕ ЭНКОДЕРЫ</t>
  </si>
  <si>
    <t>имп/об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</si>
  <si>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</si>
  <si>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</si>
  <si>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</si>
  <si>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</si>
  <si>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</si>
  <si>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</si>
  <si>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</si>
  <si>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</si>
  <si>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</si>
  <si>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</si>
  <si>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</si>
  <si>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</si>
  <si>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</si>
  <si>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</si>
  <si>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</si>
  <si>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</si>
  <si>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</si>
  <si>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</si>
  <si>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</si>
  <si>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</si>
  <si>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</si>
  <si>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</si>
  <si>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</si>
  <si>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</si>
  <si>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</si>
  <si>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</si>
  <si>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</si>
  <si>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</si>
  <si>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</si>
  <si>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</si>
  <si>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</si>
  <si>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</si>
  <si>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</si>
  <si>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</si>
  <si>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</si>
  <si>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</si>
  <si>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</si>
  <si>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</si>
  <si>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</si>
  <si>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</si>
  <si>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</si>
  <si>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</si>
  <si>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</si>
  <si>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</si>
  <si>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</si>
  <si>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</si>
  <si>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</si>
  <si>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</si>
  <si>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</si>
  <si>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</si>
  <si>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</si>
  <si>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</si>
  <si>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</si>
  <si>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</si>
  <si>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</si>
  <si>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</si>
  <si>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</si>
  <si>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</si>
  <si>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</si>
  <si>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</si>
  <si>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</si>
  <si>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</si>
  <si>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</si>
  <si>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</si>
  <si>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</si>
  <si>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</si>
  <si>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</si>
  <si>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</si>
  <si>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</si>
  <si>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</si>
  <si>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</si>
  <si>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</si>
  <si>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</si>
  <si>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</si>
  <si>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</si>
  <si>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</si>
  <si>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</si>
  <si>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</si>
  <si>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</si>
  <si>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</si>
  <si>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</si>
  <si>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</si>
  <si>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</si>
  <si>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</si>
  <si>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</si>
  <si>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</si>
  <si>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</si>
  <si>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</si>
  <si>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</si>
  <si>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</si>
  <si>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</si>
  <si>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</si>
  <si>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</si>
  <si>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</si>
  <si>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</si>
  <si>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</si>
  <si>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</si>
  <si>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</si>
  <si>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</si>
  <si>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</si>
  <si>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</si>
  <si>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</si>
  <si>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</si>
  <si>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</si>
  <si>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</si>
  <si>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</si>
  <si>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</si>
  <si>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</si>
  <si>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</si>
  <si>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</si>
  <si>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</si>
  <si>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</si>
  <si>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</si>
  <si>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</si>
  <si>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</si>
  <si>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</si>
  <si>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</si>
  <si>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</si>
  <si>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</si>
  <si>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</si>
  <si>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</si>
  <si>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</si>
  <si>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</si>
  <si>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</si>
  <si>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</si>
  <si>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</si>
  <si>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</si>
  <si>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</si>
  <si>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</si>
  <si>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</si>
  <si>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</si>
  <si>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</si>
  <si>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</si>
  <si>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</si>
  <si>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</si>
  <si>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</si>
  <si>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</si>
  <si>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</si>
  <si>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</si>
  <si>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</si>
  <si>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</si>
  <si>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</si>
  <si>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</si>
  <si>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</si>
  <si>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</si>
  <si>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</si>
  <si>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</si>
  <si>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</si>
  <si>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</si>
  <si>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</si>
  <si>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</si>
  <si>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</si>
  <si>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</si>
  <si>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</si>
  <si>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</si>
  <si>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</si>
  <si>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</si>
  <si>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</si>
  <si>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</si>
  <si>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</si>
  <si>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</si>
  <si>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</si>
  <si>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</si>
  <si>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</si>
  <si>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</si>
  <si>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</si>
  <si>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</si>
  <si>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</si>
  <si>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</si>
  <si>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</si>
  <si>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</si>
  <si>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</si>
  <si>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</si>
  <si>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</si>
  <si>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</si>
  <si>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</si>
  <si>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</si>
  <si>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</si>
  <si>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</si>
  <si>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</si>
  <si>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</si>
  <si>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</si>
  <si>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</si>
  <si>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</si>
  <si>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</si>
  <si>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</si>
  <si>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</si>
  <si>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</si>
  <si>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</si>
  <si>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</si>
  <si>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</si>
  <si>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</si>
  <si>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</si>
  <si>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</si>
  <si>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</si>
  <si>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</si>
  <si>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</si>
  <si>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</si>
  <si>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</si>
  <si>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</si>
  <si>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</si>
  <si>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</si>
  <si>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</si>
  <si>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</si>
  <si>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</si>
  <si>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</si>
  <si>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</si>
  <si>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</si>
  <si>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</si>
  <si>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</si>
  <si>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</si>
  <si>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</si>
  <si>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</si>
  <si>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</si>
  <si>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</si>
  <si>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</si>
  <si>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</si>
  <si>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</si>
  <si>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</si>
  <si>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</si>
  <si>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</si>
  <si>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</si>
  <si>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</si>
  <si>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</si>
  <si>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</si>
  <si>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</si>
  <si>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</si>
  <si>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</si>
  <si>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</si>
  <si>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</si>
  <si>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</si>
  <si>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</si>
  <si>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</si>
  <si>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</si>
  <si>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</si>
  <si>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</si>
  <si>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</si>
  <si>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</si>
  <si>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</si>
  <si>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</si>
  <si>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</si>
  <si>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</si>
  <si>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</si>
  <si>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</si>
  <si>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</si>
  <si>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</si>
  <si>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</si>
  <si>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</si>
  <si>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</si>
  <si>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</si>
  <si>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</si>
  <si>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</si>
  <si>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</si>
  <si>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</si>
  <si>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</si>
  <si>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</si>
  <si>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</si>
  <si>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</si>
  <si>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</si>
  <si>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</si>
  <si>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</si>
  <si>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</si>
  <si>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</si>
  <si>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</si>
  <si>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для регулировки потенциометром</t>
  </si>
  <si>
    <t>для пломбировки</t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</si>
  <si>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</si>
  <si>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</si>
  <si>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</si>
  <si>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</si>
  <si>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Усилитель для оптоволоконного датчика</t>
  </si>
  <si>
    <t>Аксессуары для датчиков</t>
  </si>
  <si>
    <t>ВИКО-Б-44-М18</t>
  </si>
  <si>
    <t>ВИКО-Б-57-М18</t>
  </si>
  <si>
    <t>стандарт</t>
  </si>
  <si>
    <t>ВИКО-Р-14-М18</t>
  </si>
  <si>
    <t>ВИКО-Р-17-М18</t>
  </si>
  <si>
    <t>ВИКО-Р-13-П2</t>
  </si>
  <si>
    <t>Рефлектор СВ - пластмассовый 6*6см</t>
  </si>
  <si>
    <t>крепление на винтах</t>
  </si>
  <si>
    <t>ВИКО-МС-11-М18-ж</t>
  </si>
  <si>
    <t>ВИКО-МС-11-М18-к</t>
  </si>
  <si>
    <t>ВИКО-МС-11-М18-с</t>
  </si>
  <si>
    <t>ВИКО-МС-11-М18-б</t>
  </si>
  <si>
    <t>ВИКО-МС-14-М18-ж</t>
  </si>
  <si>
    <t>ВИКО-МС-14-М18-к</t>
  </si>
  <si>
    <t>ВИКО-МС-14-М18-с</t>
  </si>
  <si>
    <t>ВИКО-МС-14-М18-б</t>
  </si>
  <si>
    <t>ВИКО-МС-21-М18-ф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</si>
  <si>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</si>
  <si>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</si>
  <si>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</si>
  <si>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</si>
  <si>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</si>
  <si>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</si>
  <si>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</si>
  <si>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</si>
  <si>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</si>
  <si>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</si>
  <si>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</si>
  <si>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</si>
  <si>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</si>
  <si>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</si>
  <si>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блок питания датчиков AC220В/DC24B, 1п, открытый коллектор</t>
  </si>
  <si>
    <t>резьба М6, носик 3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</si>
  <si>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</si>
  <si>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</si>
  <si>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</si>
  <si>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</si>
  <si>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</si>
  <si>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</si>
  <si>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</si>
  <si>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</si>
  <si>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с подсветкой, ACDC24/AC220В, 5А, диаметр 16 мм, без фиксации</t>
  </si>
  <si>
    <t>с подсветкой, ACDC24/AC220В, 5А, диаметр 12 мм,без фиксации</t>
  </si>
  <si>
    <t>с подсветкой, ACDC24/AC220В, 5А, диаметр 12 мм, c фиксацией</t>
  </si>
  <si>
    <t>MES-62/30 (60A/5A)</t>
  </si>
  <si>
    <t>MES-62/30 (75A/5A)</t>
  </si>
  <si>
    <t>MES-62/30 (100A/5A)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</si>
  <si>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</si>
  <si>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</si>
  <si>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</si>
  <si>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</si>
  <si>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</si>
  <si>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30 мм</t>
  </si>
  <si>
    <t>Вольтметр D91-20</t>
  </si>
  <si>
    <t>Колёсный энкодер LK-80</t>
  </si>
  <si>
    <t>Колёсный энкодер LK-90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</si>
  <si>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</si>
  <si>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</si>
  <si>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</si>
  <si>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t>РВО-П2-15 АСDC10-30В УХЛ4</t>
  </si>
  <si>
    <t>напряжение питания АСDC10-30В</t>
  </si>
  <si>
    <t>напряжение питания АСDC36В</t>
  </si>
  <si>
    <t>На энкодеры скидка не предоставляется!</t>
  </si>
  <si>
    <r>
      <t xml:space="preserve">Оптоволокно,  </t>
    </r>
    <r>
      <rPr>
        <b/>
        <i/>
        <sz val="11"/>
        <color indexed="10"/>
        <rFont val="Arial Cyr"/>
        <family val="0"/>
      </rPr>
      <t>поставляется в комплекте с усилителем Е3Х</t>
    </r>
  </si>
  <si>
    <t>РВО-083 ACDC24-240В УХЛ4</t>
  </si>
  <si>
    <t>для работы с постоянным напряжением</t>
  </si>
  <si>
    <t>РКТ-1 DC24В УХЛ4</t>
  </si>
  <si>
    <t>для работы с постоянным напряжением 24В</t>
  </si>
  <si>
    <t>вольтметр на ДИН рейку (функция памяти +/-, отключение и т.д.)</t>
  </si>
  <si>
    <t>РКЧ-М01 АС150-400В УХЛ4</t>
  </si>
  <si>
    <t>РКЧ-М02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</si>
  <si>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</si>
  <si>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</si>
  <si>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</si>
  <si>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</si>
  <si>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</si>
  <si>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</si>
  <si>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RS-410-L</t>
  </si>
  <si>
    <t>Оптоволокно диффузное R-610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</si>
  <si>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</si>
  <si>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</si>
  <si>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</si>
  <si>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</si>
  <si>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ТД-2</t>
  </si>
  <si>
    <t>РВЦ-Р-15 DC12В УХЛ4</t>
  </si>
  <si>
    <t>ВИКО-Е-101-М30</t>
  </si>
  <si>
    <t>ВИКО-Е-151-М30</t>
  </si>
  <si>
    <t>ВИКО-Е-152-М30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</si>
  <si>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</si>
  <si>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</si>
  <si>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</si>
  <si>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0-15мм, NPN (NO),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</si>
  <si>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</si>
  <si>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</si>
  <si>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ВИКО-И-041-М12</t>
  </si>
  <si>
    <t>ВИКО-И-051-М18</t>
  </si>
  <si>
    <t>ВИКО-И-081-М18</t>
  </si>
  <si>
    <t>ВИКО-И-101-М30</t>
  </si>
  <si>
    <t>ВИКО-И-151-М30</t>
  </si>
  <si>
    <t>ВИКО-И-022-М8</t>
  </si>
  <si>
    <t>ВИКО-И-042-М8</t>
  </si>
  <si>
    <t>ВИКО-И-082-М18</t>
  </si>
  <si>
    <t>ВИКО-И-162-М18</t>
  </si>
  <si>
    <t>ВИКО-И-162-М30</t>
  </si>
  <si>
    <t>ВИКО-И-252-М30</t>
  </si>
  <si>
    <t>0-16мм, NPN (NO), DC6-30, регулировка чувствительности, корпус М30</t>
  </si>
  <si>
    <t>0-25мм, NPN (NO), DC6-30, регулировка чувствительности, корпус М30</t>
  </si>
  <si>
    <t>Вставка для корпусов 082, 141, 161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</si>
  <si>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</si>
  <si>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</si>
  <si>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ВИКО-Е-051-М18</t>
  </si>
  <si>
    <t>ВИКО-Е-081-М18</t>
  </si>
  <si>
    <t>до 5м, инфракрасный, двухпр. АС-НР- нагрузка включается последовательно (в разрыв провода), AC90-240B, корпус М18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</si>
  <si>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</si>
  <si>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</si>
  <si>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</si>
  <si>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</si>
  <si>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</si>
  <si>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</si>
  <si>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</si>
  <si>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корпус М18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</si>
  <si>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</si>
  <si>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</si>
  <si>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реле освещения импульсное + встроенный таймер на срабатывание от 0,5мин. до 20мин.</t>
  </si>
  <si>
    <t>РВО-08 ACDC24-240В ТМ</t>
  </si>
  <si>
    <t>РВО-08 ACDC24-240В УХЛ2</t>
  </si>
  <si>
    <t>РВО-П2-15 DC6В УХЛ4</t>
  </si>
  <si>
    <t>напряжение питания DC6В</t>
  </si>
  <si>
    <t>РВО-15 ACDC10-30В УХЛ4</t>
  </si>
  <si>
    <t>низкотемпературное исполнение до -40С, влажность до 75% при +15С</t>
  </si>
  <si>
    <t>низкотемпературное исполнение до -40С, влажность до 75% при +27С</t>
  </si>
  <si>
    <t>РВО-15 ACDC10-30B УХЛ2</t>
  </si>
  <si>
    <t>напряжение питания АСDC10-30В, исполнение до -25С</t>
  </si>
  <si>
    <t>напряжение питания АСDC10-30В, исполнение до -40С, влажность до 75% при +15С</t>
  </si>
  <si>
    <t>РВО-26 ACDC24-240В УХЛ2</t>
  </si>
  <si>
    <t>РВО-П3-08 ACDC24-240В УХЛ4</t>
  </si>
  <si>
    <t>напряжение питания ACDC24B, исполнение до -25С</t>
  </si>
  <si>
    <t>13 диаграмм работы, широкое питание, низкотемпературное исполнение до -40С, влажность до 75% при +15С</t>
  </si>
  <si>
    <t>13 диаграмм работы, широкое питание, низкотемпературное исполнение до -40С, влажность до 75% при +27С</t>
  </si>
  <si>
    <t>напряжение питания ACDC10-30В, корпус 1 модуль</t>
  </si>
  <si>
    <t>РВО-П2-М-15 ACDC24-245В УХЛ4</t>
  </si>
  <si>
    <t>РВО-П2-М-15 ACDC10-30В УХЛ4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</si>
  <si>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</si>
  <si>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</si>
  <si>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РВЦ-Р-15 DC24В УХЛ4</t>
  </si>
  <si>
    <t>РВЦ-Р-15 DC6В УХЛ4</t>
  </si>
  <si>
    <t>напряжение питания DC24В, исполнение до -25С</t>
  </si>
  <si>
    <t>напряжение питания DC12В, исполнение до -25С</t>
  </si>
  <si>
    <t>напряжение питания DC6В, исполнение до -25С</t>
  </si>
  <si>
    <t>РВЦ-08 АСDC24-240В УХЛ2</t>
  </si>
  <si>
    <t>РВЦ-08 АСDC24-240В ТМ</t>
  </si>
  <si>
    <t>напряжение питания DC24B, исполнение до -25С</t>
  </si>
  <si>
    <t>реле освещения импульсное, исполнение до -25С, корпус 1 модуль</t>
  </si>
  <si>
    <t>РВП-3 АС110В УХЛ4</t>
  </si>
  <si>
    <t>РВП-3 АСDC24В УХЛ4</t>
  </si>
  <si>
    <t>напряжение питания АС58В, исполнение до -25С</t>
  </si>
  <si>
    <t>низкотемпературное исполнение до -40С, влажность до 75% при +15С, корпус 1 модуль</t>
  </si>
  <si>
    <t>по исполнениям</t>
  </si>
  <si>
    <t>РКФ-М03-1-15 АС100В УХЛ2</t>
  </si>
  <si>
    <t>напряжение питания АС100В, исполнение до -40С, влажность до 75% при +15С</t>
  </si>
  <si>
    <t>напряжение питания АС220В, исполнение до -40С, влажность до 75% при +15С</t>
  </si>
  <si>
    <t>РКФ-М04-1-14 AC690В УХЛ4</t>
  </si>
  <si>
    <t>РКФ-М04-1-14 AC715В УХЛ4</t>
  </si>
  <si>
    <t>РКФ-М04-1-15 AC400В УХЛ2</t>
  </si>
  <si>
    <t>напряжение питания АС690В, исполнение до -25С</t>
  </si>
  <si>
    <t>напряжение питания АС715В, исполнение до -25С</t>
  </si>
  <si>
    <t>напряжение питания АС400В, исполнение до -25С</t>
  </si>
  <si>
    <t>напряжение питания АС400В, исполнение до -40С, влажность до 75% при +15С</t>
  </si>
  <si>
    <t>РКФ-М05-1-15 AC100В УХЛ2</t>
  </si>
  <si>
    <t>РКФ-М05-1-15 AC100В УХЛ4</t>
  </si>
  <si>
    <t>РКФ-М05-1-15 AC110В УХЛ4</t>
  </si>
  <si>
    <t>РКФ-М05-1-15 AC415В УХЛ4</t>
  </si>
  <si>
    <t>РКФ-М05-2-15 AC100В УХЛ4</t>
  </si>
  <si>
    <t>напряжение питания АС100В, исполнение до -25С</t>
  </si>
  <si>
    <t>напряжение питания АС110В, исполнение до -25С</t>
  </si>
  <si>
    <t>напряжение питания АС220В, исполнение до -25С</t>
  </si>
  <si>
    <t>напряжение питания АС415В, исполнение до -25С</t>
  </si>
  <si>
    <t>РКФ-М06-11-15 AC100В УХЛ2</t>
  </si>
  <si>
    <t>РКФ-М06-11-15 AC100В УХЛ4</t>
  </si>
  <si>
    <t>РКФ-М06-11-15 AC110В УХЛ4</t>
  </si>
  <si>
    <t>РКФ-М06-11-15 AC210В УХЛ2</t>
  </si>
  <si>
    <t>РКФ-М06-11-15 AС415В УХЛ2</t>
  </si>
  <si>
    <t>РКФ-М06-11-15 AС415В УХЛ4</t>
  </si>
  <si>
    <t>РКФ-М06-12-15 AC100В УХЛ4</t>
  </si>
  <si>
    <t>РКФ-М06-12-15 AC400В УХЛ4</t>
  </si>
  <si>
    <t>РКФ-М06-12-15 AC415В УХЛ4</t>
  </si>
  <si>
    <t>напряжение питания АС270В, исполнение до -40С, влажность до 75% при +15С</t>
  </si>
  <si>
    <t>напряжение питания АС415В, исполнение до -40С, влажность до 75% при +15С</t>
  </si>
  <si>
    <t>напряжение питания АС100В, исполнение до -25С, корпус 3 модуля</t>
  </si>
  <si>
    <t>РКФ-М07-1-15 AC100В УХЛ2</t>
  </si>
  <si>
    <t>РКФ-М07-1-15 AC100В УХЛ4</t>
  </si>
  <si>
    <t>РКФ-М07-1-15 AC400В УХЛ2</t>
  </si>
  <si>
    <t>РКН-1-1-15 DC100В УХЛ4</t>
  </si>
  <si>
    <t>РКН-1-1-15 DC220В ТМ</t>
  </si>
  <si>
    <t>РКН-1-1-15 DC220В УХЛ2</t>
  </si>
  <si>
    <t>РКН-1-1-15 DC220В УХЛ4</t>
  </si>
  <si>
    <t>РКН-1-1-15 DC24В ТМ</t>
  </si>
  <si>
    <t>РКН-1-1-15 DC24В УХЛ2</t>
  </si>
  <si>
    <t>РКН-1-1-15 DC24В УХЛ4</t>
  </si>
  <si>
    <t>РКН-1-1-15 DC48В УХЛ4</t>
  </si>
  <si>
    <t>РКН-1-1-15 DC60В УХЛ2</t>
  </si>
  <si>
    <t>РКН-1-1-15 DC60В УХЛ4</t>
  </si>
  <si>
    <t>УЗМ-16 УХЛ4</t>
  </si>
  <si>
    <t>УЗМ-50М УХЛ2</t>
  </si>
  <si>
    <t>УЗМ-50М УХЛ4</t>
  </si>
  <si>
    <t>УЗМ-51М УХЛ2</t>
  </si>
  <si>
    <t>УЗМ-51М УХЛ4</t>
  </si>
  <si>
    <t>исполнение до -40С, влажность до 75% при +15С</t>
  </si>
  <si>
    <t>напряжение питания DС100В, исполнение до -25С</t>
  </si>
  <si>
    <t>напряжение питания DС220В, низкотемпературное исполнение до -40С, влажность до 75% при +27С</t>
  </si>
  <si>
    <t>напряжение питания DC220В, исполнение до -40С, влажность до 75% при +15С</t>
  </si>
  <si>
    <t>напряжение питания DС220В, исполнение до -25С</t>
  </si>
  <si>
    <t>напряжение питания DС24В, низкотемпературное исполнение до -40С, влажность до 75% при +27С</t>
  </si>
  <si>
    <t>напряжение питания DC24В, исполнение до -40С, влажность до 75% при +15С</t>
  </si>
  <si>
    <t>напряжение питания DС24В, исполнение до -25С</t>
  </si>
  <si>
    <t>напряжение питания DС48В, исполнение до -25С</t>
  </si>
  <si>
    <t>напряжение питания DC60В, исполнение до -40С, влажность до 75% при +15С</t>
  </si>
  <si>
    <t>напряжение питания DС60В, исполнение до -25С</t>
  </si>
  <si>
    <t>РКН-3-16-15 АС58В/AC100В УХЛ2</t>
  </si>
  <si>
    <t>РКН-3-16-15 АС58В/AC100В УХЛ4</t>
  </si>
  <si>
    <t>РКН-3-17-15 АС58В/AC100В УХЛ4</t>
  </si>
  <si>
    <t>РКТ-1 DС100-400В УХЛ4</t>
  </si>
  <si>
    <t>РКТ-1 АС100-400В УХЛ4</t>
  </si>
  <si>
    <t>РКТ-1 АС100-400В УХЛ2</t>
  </si>
  <si>
    <t>РКТ-1 АС100-400В ТМ</t>
  </si>
  <si>
    <t>РКТ-2 АС100-400В УХЛ4</t>
  </si>
  <si>
    <t>РКТ-2 DC100-400В УХЛ4</t>
  </si>
  <si>
    <t>РКТ-2 DC24В УХЛ4</t>
  </si>
  <si>
    <t>РКТ-40 УХЛ4</t>
  </si>
  <si>
    <t>РТ-40У УХЛ2</t>
  </si>
  <si>
    <t>РПН-1-25 УХЛ4</t>
  </si>
  <si>
    <t>РПН-1-40 УХЛ4</t>
  </si>
  <si>
    <t>РПН-1-100 УХЛ4</t>
  </si>
  <si>
    <t>ОМ-63 УХЛ4</t>
  </si>
  <si>
    <t>ОМ-63 УХЛ2</t>
  </si>
  <si>
    <t>РТ-М01-1-15 АС110В УХЛ2</t>
  </si>
  <si>
    <t>РТ-М01-2-15 АС42В УХЛ2</t>
  </si>
  <si>
    <t>ТР-15 DC12В УХЛ4 без датчика</t>
  </si>
  <si>
    <t>ТР-15 DC12В УХЛ4 с ТД-2</t>
  </si>
  <si>
    <t>ТР-15 DC12В УХЛ2 без датчика</t>
  </si>
  <si>
    <t>ТР-15 DC12В УХЛ2 с ТД-2</t>
  </si>
  <si>
    <t>ТР-30 DC12В УХЛ2</t>
  </si>
  <si>
    <t>Реле контроля частоты</t>
  </si>
  <si>
    <t>РКЧ-М02 АС150-400В УХЛ2</t>
  </si>
  <si>
    <t>ФР-М02 DC24 УХЛ2 с датчиком</t>
  </si>
  <si>
    <t>ФР-М02 DC24 УХЛ2 без датчика</t>
  </si>
  <si>
    <t>МРП-1 АСDC12В УХЛ4</t>
  </si>
  <si>
    <t>МРП-2 ACDC12В УХЛ4</t>
  </si>
  <si>
    <t>МРП-2 ACDC12В УХЛ2</t>
  </si>
  <si>
    <t>МРП-2 ACDC24В УХЛ2</t>
  </si>
  <si>
    <t>МРП-2 ACDC60В УХЛ4</t>
  </si>
  <si>
    <t>МРП-2-1 ACDC12В УХЛ4</t>
  </si>
  <si>
    <t>МРП-2-1 AC36В УХЛ4</t>
  </si>
  <si>
    <t>МРП-3 ACDC110В УХЛ4</t>
  </si>
  <si>
    <t>МРП-3 ACDC60В УХЛ4</t>
  </si>
  <si>
    <t>МРП-3-1 DC220В УХЛ4</t>
  </si>
  <si>
    <t>МРП-3-1 ACDC12В УХЛ4</t>
  </si>
  <si>
    <t>МРП-3-1 ACDC24В УХЛ4</t>
  </si>
  <si>
    <t>МРП-3-1 ACDC24В УХЛ2</t>
  </si>
  <si>
    <t>МРП-4 ACDC24В УХЛ4</t>
  </si>
  <si>
    <t>МРП-4 ACDC24В УХЛ2</t>
  </si>
  <si>
    <t>МРП-4 АСDC110В УХЛ4</t>
  </si>
  <si>
    <t>МРП-4 ACDC60В УХЛ4</t>
  </si>
  <si>
    <t>СИМ-05-1-17 DС12В УХЛ4</t>
  </si>
  <si>
    <t>СИМ-05-1-17 DС12В ТМ</t>
  </si>
  <si>
    <t>СИМ-05-1-17 DС24В УХЛ4</t>
  </si>
  <si>
    <t>СИМ-05-1-17 DС24В ТМ</t>
  </si>
  <si>
    <t>СИМ-05-1-09 DС24В УХЛ4</t>
  </si>
  <si>
    <t>СИМ-05-1-09 DС12В УХЛ4</t>
  </si>
  <si>
    <t>СИМ-05-5-17 DC10-30B УХЛ4</t>
  </si>
  <si>
    <t>СИМ-05-5-09 DC10-30B УХЛ4</t>
  </si>
  <si>
    <t>СИМ-05-6-17 DC10-30В УХЛ4</t>
  </si>
  <si>
    <t>СИМ-05-6-09 DC10-30В УХЛ4</t>
  </si>
  <si>
    <t>СИМ-05т-1-17 DC10-30B УХЛ4</t>
  </si>
  <si>
    <t>СИМ-05т-1-09 DC10-30B УХЛ4</t>
  </si>
  <si>
    <t>СИМ-05т-2-17 DC10-30В УХЛ4</t>
  </si>
  <si>
    <t>СИМ-05т-2-09 DC10-30B УХЛ4</t>
  </si>
  <si>
    <t>СИМ-05т-5-17 DC24B УХЛ4</t>
  </si>
  <si>
    <t>СИМ-05т-5-09 DC24B УХЛ4</t>
  </si>
  <si>
    <t>СИМ-05ч-1-09 DC10-30B УХЛ4</t>
  </si>
  <si>
    <t>СИМ-05ч-2-17 DC10-30B УХЛ4</t>
  </si>
  <si>
    <t>СИМ-05ч-2-17 DC10-30B УХЛ2</t>
  </si>
  <si>
    <t>ВИКО-Д-72-М12</t>
  </si>
  <si>
    <t>ВИКО-Б-52-М18</t>
  </si>
  <si>
    <t>ВИКО-Р-21-М18</t>
  </si>
  <si>
    <t>ВИКО-МС-11-М18-з</t>
  </si>
  <si>
    <t>ВИКО-МС-14-М18-з</t>
  </si>
  <si>
    <t>ВИКО-МС-101-Щ3-к</t>
  </si>
  <si>
    <t>ВИКО-Р-12-М12</t>
  </si>
  <si>
    <t>БПУ-2 АС220В УХЛ4</t>
  </si>
  <si>
    <t>Вольтметры</t>
  </si>
  <si>
    <t>Резистор СПА-2Ма 1 22КОм</t>
  </si>
  <si>
    <t>РВО-П3-10 ACDC24-240B УХЛ4</t>
  </si>
  <si>
    <t>МРП-2 ACDC24В УХЛ4</t>
  </si>
  <si>
    <t>сторонний производитель</t>
  </si>
  <si>
    <t>жёлтая</t>
  </si>
  <si>
    <t>РВО-П2-15 ACDC24В/AC230В УХЛ4</t>
  </si>
  <si>
    <t>РВО-15 ACDC24В/AC230В УХЛ4</t>
  </si>
  <si>
    <t>РВО-15 ACDC24В/AC230В УХЛ2</t>
  </si>
  <si>
    <t>РВО-15 ACDC24В/AC230В ТМ</t>
  </si>
  <si>
    <t>РВО-П2-26 AC400В УХЛ4</t>
  </si>
  <si>
    <t>РВО-26 AC400В УХЛ4</t>
  </si>
  <si>
    <t>РВО-26 AC400В УХЛ2</t>
  </si>
  <si>
    <t>РВО-РВ-хх-08 ACDC24B/AC230B</t>
  </si>
  <si>
    <t>РВО-Ф-24-15 AC230B ТМ</t>
  </si>
  <si>
    <t>РВЦ-Р-15 AC230В УХЛ4</t>
  </si>
  <si>
    <t>РВЦ-Р-15 AC230В УХЛ2</t>
  </si>
  <si>
    <t>РВЦ-П3-14 ACDC24B/AC230B УХЛ4</t>
  </si>
  <si>
    <t>РИО-1 АС230В УХЛ4</t>
  </si>
  <si>
    <t>РИО-2 АС230В УХЛ4</t>
  </si>
  <si>
    <t>РВП-3 AC230В УХЛ4</t>
  </si>
  <si>
    <t>напряжение питания АС400В</t>
  </si>
  <si>
    <t>РКН-1-1-15 АС230В УХЛ2</t>
  </si>
  <si>
    <t>РКН-1-1-15 АС230В УХЛ4</t>
  </si>
  <si>
    <t>РКН-1-2-15 АС230В УХЛ4</t>
  </si>
  <si>
    <t>РКН-1-3-15 АС230В УХЛ2</t>
  </si>
  <si>
    <t>РКН-1-5-15 AC230B TM</t>
  </si>
  <si>
    <t>РКН-1-5-15 AC230В УХЛ4</t>
  </si>
  <si>
    <t>напряжение питания АС230В, низкотемпературное исполнение до -40С, влажность до 75% при +27С</t>
  </si>
  <si>
    <t>напряжение питания АС230В, исполнение до -40С, влажность до 75% при +15С</t>
  </si>
  <si>
    <t>ЕЛ-11М-15 AC400В УХЛ4</t>
  </si>
  <si>
    <t>ЕЛ-11М-15 AC400В УХЛ2</t>
  </si>
  <si>
    <t>ЕЛ-11М-15 AC400В ТМ</t>
  </si>
  <si>
    <t>ЕЛ-12М-15 AC400В УХЛ4</t>
  </si>
  <si>
    <t>ЕЛ-12М-15 AC400В УХЛ2</t>
  </si>
  <si>
    <t>ЕЛ-12М-15 AC400В ТМ</t>
  </si>
  <si>
    <t>РКФ-М03-1-15 AC400В УХЛ2</t>
  </si>
  <si>
    <t>РКФ-М03-1-15 AC230B УХЛ2</t>
  </si>
  <si>
    <t>РКФ-М04-1-15 AC230В УХЛ2</t>
  </si>
  <si>
    <t>РКФ-М04-1-15 AC400В ТМ</t>
  </si>
  <si>
    <t>РКФ-М04-1-15 AC400В УХЛ4</t>
  </si>
  <si>
    <t>РКФ-М04-1-15 AC230В УХЛ4</t>
  </si>
  <si>
    <t>РКФ-М05-1-15 AC230В ТМ</t>
  </si>
  <si>
    <t>РКФ-М05-1-15 AC230В УХЛ2</t>
  </si>
  <si>
    <t>РКФ-М05-1-15 AC230В УХЛ4</t>
  </si>
  <si>
    <t>РКФ-М05-1-15 AC400В ТМ</t>
  </si>
  <si>
    <t>РКФ-М05-1-15 AC400В УХЛ2</t>
  </si>
  <si>
    <t>РКФ-М05-1-15 AC400В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</si>
  <si>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</si>
  <si>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</si>
  <si>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</si>
  <si>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</si>
  <si>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напряжение питания АС230В, исполнение до -25С</t>
  </si>
  <si>
    <t>РКФ-М06-11-15 AC230В УХЛ4</t>
  </si>
  <si>
    <t>РКФ-М06-11-15 AC400В УХЛ2</t>
  </si>
  <si>
    <t>РКФ-М06-11-15 AC400В УХЛ4</t>
  </si>
  <si>
    <t>РКФ-М06-12-15 AC230В УХЛ2</t>
  </si>
  <si>
    <t>РКФ-М06-12-15 AC230В УХЛ4</t>
  </si>
  <si>
    <t>РКФ-М06-13-15 AC400В УХЛ4</t>
  </si>
  <si>
    <t>РКФ-М07-1-15 AC230В УХЛ4</t>
  </si>
  <si>
    <t>РКФ-М07-1-15 AC400В ТМ</t>
  </si>
  <si>
    <t>РКФ-М07-1-15 AC400В УХЛ4</t>
  </si>
  <si>
    <t>напряжение питания АС400В, низкотемпературное исполнение до -40С, влажность до 75% при +27С</t>
  </si>
  <si>
    <t>напряжение питания АС400В, низкотемпературное исполнение до -40С, влажность до 75% при +15С</t>
  </si>
  <si>
    <t>РКФ-М08-1-15 AC400В УХЛ4</t>
  </si>
  <si>
    <t>РКФ-М08-2-15 AC230В УХЛ4</t>
  </si>
  <si>
    <t>РКФ-М08-2-15 AC400В УХЛ2</t>
  </si>
  <si>
    <t>РКФ-М08-2-15 AC400В УХЛ4</t>
  </si>
  <si>
    <t>РКФ-М08-3-15 AC400В УХЛ2</t>
  </si>
  <si>
    <t>РКФ-М08-3-15 AC400В УХЛ4</t>
  </si>
  <si>
    <t>РКН-3-15-08 АС230В/AC400В УХЛ4</t>
  </si>
  <si>
    <t>РКН-3-15-15 AC230В/AC400B УХЛ4</t>
  </si>
  <si>
    <t>РКН-3-15-15 АС230В/AC400В УХЛ2</t>
  </si>
  <si>
    <t>РКН-3-17-15 АС230В/AC400В УХЛ4</t>
  </si>
  <si>
    <t>РКН-3-17-15 АС230В/AC400В УХЛ2</t>
  </si>
  <si>
    <t>РКН-3-18-15 AC230В/AC400В УХЛ4</t>
  </si>
  <si>
    <t>РКН-3-18-15 AC230В/AC400В УХЛ2</t>
  </si>
  <si>
    <t>РКН-3-20-15 АС230В/AC400В УХЛ4</t>
  </si>
  <si>
    <t>РКН-3-20-15 АС230В/AC400В УХЛ2</t>
  </si>
  <si>
    <t>РКН-3-21-15 АС230В/AC400В УХЛ4</t>
  </si>
  <si>
    <t>РКН-3-21-15 АС230В/AC400В УХЛ2</t>
  </si>
  <si>
    <t>РКН-3-21-15 АС230В/AC400В TM</t>
  </si>
  <si>
    <t>РКН-3-25-15 АС230В/AC400В УХЛ4</t>
  </si>
  <si>
    <t>РКН-3-25-15 АС230В/AC400В УХЛ2</t>
  </si>
  <si>
    <r>
      <rPr>
        <b/>
        <sz val="8"/>
        <rFont val="Arial Cyr"/>
        <family val="0"/>
      </rPr>
      <t>аксессуар</t>
    </r>
    <r>
      <rPr>
        <sz val="8"/>
        <rFont val="Arial Cyr"/>
        <family val="0"/>
      </rPr>
      <t xml:space="preserve"> для РКН-3-15-08 АС230В</t>
    </r>
  </si>
  <si>
    <t>РТ-М01-1-15 АС230В УХЛ2</t>
  </si>
  <si>
    <t>РТ-М01-1-15 АС230В ТМ</t>
  </si>
  <si>
    <t>РТ-М01-1-15 АС400В УХЛ2</t>
  </si>
  <si>
    <t>РТ-М01-1-15 АС400В ТМ</t>
  </si>
  <si>
    <t>РТ-М01-3-15 АС230В УХЛ2</t>
  </si>
  <si>
    <t>ТР-15 ACDC24В/АС230В УХЛ4 без датчика</t>
  </si>
  <si>
    <t>ТР-15 ACDC24В/АС230В УХЛ4 с ТД-2</t>
  </si>
  <si>
    <t>ТР-15 ACDC24В/АС230В УХЛ2 без датчика</t>
  </si>
  <si>
    <t>ТР-15 ACDC24В/АС230В УХЛ2 с ТД-2</t>
  </si>
  <si>
    <t>ТР-15 ACDC24В/АС230В ТМ без датчика</t>
  </si>
  <si>
    <t>ТР-15 ACDC24В/АС230В ТМ с ТД-2</t>
  </si>
  <si>
    <t>ТР-30 АС230В УХЛ4</t>
  </si>
  <si>
    <t>ТР-30 АС230В УХЛ2</t>
  </si>
  <si>
    <t>ФР-М01-1-15 АСDC24В/AC230В УХЛ4 с датчиком</t>
  </si>
  <si>
    <t>ФР-М01-1-15 АСDC24В/AC230В УХЛ4 без датчика</t>
  </si>
  <si>
    <t>ФР-М01-1-15 АСDC24В/AC230В УХЛ2 с датчиком</t>
  </si>
  <si>
    <t>ФР-М01-1-15 АСDC24В/AC230В УХЛ2 без датчика</t>
  </si>
  <si>
    <t>ФР-М02 AC230B УХЛ4 с датчиком</t>
  </si>
  <si>
    <t>ФР-М02 AC230B УХЛ4 без датчика</t>
  </si>
  <si>
    <t>ФР-М02 AC230B УХЛ2 с датчиком</t>
  </si>
  <si>
    <t>ФР-М02 AC230B УХЛ2 без датчика</t>
  </si>
  <si>
    <t>ФР-31 АС230В УХЛ4</t>
  </si>
  <si>
    <t>ФР-31 АС230В УХЛ2</t>
  </si>
  <si>
    <t>ФР-31 АС230В ТМ</t>
  </si>
  <si>
    <t>РВФ-01 АС230В УХЛ4</t>
  </si>
  <si>
    <t>РВФ-01 АС230В УХЛ2</t>
  </si>
  <si>
    <t>РВФ-02 АС230В УХЛ4</t>
  </si>
  <si>
    <t>РВФ-02 АС230В УХЛ2</t>
  </si>
  <si>
    <t>МРП-1 ACDC24В/AC230В УХЛ4</t>
  </si>
  <si>
    <t>МРП-2 AC230В УХЛ4</t>
  </si>
  <si>
    <t>МРП-2-1 ACDC24В/AC230В  УХЛ4</t>
  </si>
  <si>
    <t>МРП-2-1 ACDC24В/AC230В  УХЛ2</t>
  </si>
  <si>
    <t>МРП-3 ACDC230В УХЛ4</t>
  </si>
  <si>
    <t>МРП-3 AC400В УХЛ4</t>
  </si>
  <si>
    <t>МРП-3-1 AC230В УХЛ4</t>
  </si>
  <si>
    <t>МРП-3-1 AC230В УХЛ2</t>
  </si>
  <si>
    <t>МРП-4 ACDC230В УХЛ4</t>
  </si>
  <si>
    <t>СИМ-05-1-17 АС230В УХЛ4</t>
  </si>
  <si>
    <t>СИМ-05-1-09 АС230В УХЛ4</t>
  </si>
  <si>
    <t>СИМ-05-5-17 AC230В УХЛ4</t>
  </si>
  <si>
    <t>СИМ-05-5-09 AC230В УХЛ4</t>
  </si>
  <si>
    <t>СИМ-05-6-17 AC230В УХЛ4</t>
  </si>
  <si>
    <t>СИМ-05-6-09 AC230В УХЛ4</t>
  </si>
  <si>
    <t>СИМ-05т-1-17 AC230B УХЛ4</t>
  </si>
  <si>
    <t>СИМ-05т-1-09 АС230B УХЛ4</t>
  </si>
  <si>
    <t>СИМ-05т-2-17 AC230В УХЛ4</t>
  </si>
  <si>
    <t>СИМ-05т-2-09 AC230В УХЛ4</t>
  </si>
  <si>
    <t>СИМ-05т-5-17 АС230В УХЛ4</t>
  </si>
  <si>
    <t>СИМ-05т-5-09 AC230B УХЛ4</t>
  </si>
  <si>
    <t>СИМ-05ч-1-09 AC230В УХЛ4</t>
  </si>
  <si>
    <t>СИМ-05ч-1-09 AC400В УХЛ4</t>
  </si>
  <si>
    <t>СИМ-05ч-2-17 AC230В УХЛ4</t>
  </si>
  <si>
    <t>СИМ-05ч-2-17 AC230В УХЛ2</t>
  </si>
  <si>
    <t>СИМ-05ч-2-17 AC400В УХЛ4</t>
  </si>
  <si>
    <t>РВО-П3-14 AC400В УХЛ4</t>
  </si>
  <si>
    <t>ЕЛ-11М-15 (AC100В, AC110В, AC127В, AC175В, АС230В, АС415В) УХЛ4</t>
  </si>
  <si>
    <r>
      <t>ЕЛ-11М-15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</si>
  <si>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ЕЛ-12М-15 (AC100В, AC110В, AC127В, AC175В, АС230В, АС415В) УХЛ4</t>
  </si>
  <si>
    <r>
      <t>ЕЛ-12М-15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</si>
  <si>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r>
      <t>ЕЛ-13М-15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</si>
  <si>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тройной декадный переключатель, отсчёт выдержки по включению питания, щитовое исполнение</t>
  </si>
  <si>
    <t>отсчёт выдержки по включению питания,  начало работы с импульса или с паузы, диапазон 0,01сек-999мин, корпус 3 модуля</t>
  </si>
  <si>
    <t>фиксированное время (программно), без возможности его изменения</t>
  </si>
  <si>
    <t>Реле времени трёхцепные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</si>
  <si>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</si>
  <si>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Реле времени-счётчик импульсов</t>
  </si>
  <si>
    <t>реле времени/счётчик импульсов, диапазон 10сек -∞, щитовое исполнение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</si>
  <si>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</si>
  <si>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r>
      <t xml:space="preserve">Реле контроля однофазного </t>
    </r>
    <r>
      <rPr>
        <b/>
        <i/>
        <u val="single"/>
        <sz val="12"/>
        <color indexed="10"/>
        <rFont val="Arial Cyr"/>
        <family val="0"/>
      </rPr>
      <t>переменного</t>
    </r>
    <r>
      <rPr>
        <b/>
        <i/>
        <sz val="11"/>
        <rFont val="Arial Cyr"/>
        <family val="0"/>
      </rPr>
      <t xml:space="preserve"> напряжения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</si>
  <si>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3-х</t>
    </r>
    <r>
      <rPr>
        <b/>
        <i/>
        <sz val="11"/>
        <rFont val="Arial Cyr"/>
        <family val="0"/>
      </rPr>
      <t xml:space="preserve"> проводной схемы включения (L1, L2, L3), контроль линейных напряжений (реле контроля фаз)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</si>
  <si>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4-х</t>
    </r>
    <r>
      <rPr>
        <b/>
        <i/>
        <sz val="11"/>
        <rFont val="Arial Cyr"/>
        <family val="0"/>
      </rPr>
      <t xml:space="preserve"> проводной схемы включения (L1, L2, L3, </t>
    </r>
    <r>
      <rPr>
        <b/>
        <i/>
        <sz val="11"/>
        <color indexed="10"/>
        <rFont val="Arial Cyr"/>
        <family val="0"/>
      </rPr>
      <t>N</t>
    </r>
    <r>
      <rPr>
        <b/>
        <i/>
        <sz val="11"/>
        <rFont val="Arial Cyr"/>
        <family val="0"/>
      </rPr>
      <t>), контроль фазных напряжений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</si>
  <si>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</si>
  <si>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</si>
  <si>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Счётчики импульсов</t>
  </si>
  <si>
    <t>счётчик импульсов программируемый, герметичный корпус</t>
  </si>
  <si>
    <t>счётчик импульсов программируемый, щитовое исполнение</t>
  </si>
  <si>
    <t>счётчик импульсов с кнопкой "сброс", герметичный корпус</t>
  </si>
  <si>
    <t>счётчик импульсов с кнопкой "сброс", щитовое исполнение</t>
  </si>
  <si>
    <t>счётчик импульсов (только индикация), герметичный корпус</t>
  </si>
  <si>
    <t>счётчик импульсов (только индикация), щитовое исполнение</t>
  </si>
  <si>
    <t>Счётчики моточасов</t>
  </si>
  <si>
    <t>счётчик моточасов,  щитовое исполнение</t>
  </si>
  <si>
    <t>счётчик моточасов, герметичный корпус</t>
  </si>
  <si>
    <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</si>
  <si>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ёмкостные</t>
  </si>
  <si>
    <t>самоклеющаяся плёнка</t>
  </si>
  <si>
    <t>Рефлектор СВ - плёночный   4*4см</t>
  </si>
  <si>
    <t>Механические, электромеханические счётчики</t>
  </si>
  <si>
    <t>регулировка верхнего и нижниго порога, диапазон контролируемой частоты от напряжения питания</t>
  </si>
  <si>
    <t>напряжение питания АСDC24В, исполнение до -25С</t>
  </si>
  <si>
    <t>оптронный выход, корпус 1 модуль</t>
  </si>
  <si>
    <r>
      <t xml:space="preserve">РТ-40У УХЛ4 </t>
    </r>
    <r>
      <rPr>
        <b/>
        <sz val="8"/>
        <color indexed="10"/>
        <rFont val="Arial Cyr"/>
        <family val="0"/>
      </rPr>
      <t>NEW!</t>
    </r>
  </si>
  <si>
    <t>напряжение питания DC100-400В, исполнение до -25С</t>
  </si>
  <si>
    <t>диапазон контролируемых температур -55°С...+125 °С, задание температуры потенциометрами (поворотными переключателями)</t>
  </si>
  <si>
    <t>DC12B, диапазон контролируемых температур -55°С...+125 °С, задание температуры потенциометрами (поворотными переключателями)</t>
  </si>
  <si>
    <t>напряжение питания DCАС12В, исполнение до -40С, влажность до 75% при +15С</t>
  </si>
  <si>
    <t>электромеханический датчик (энкодер) длины, 1 мм = 1 импульс</t>
  </si>
  <si>
    <t>электромеханический датчик (энкодер) длины, 1 см = 1 импульс</t>
  </si>
  <si>
    <t>РКФ-М06-12-15 AC400В УХЛ2</t>
  </si>
  <si>
    <t>МРП-4 АС230В УХЛ4</t>
  </si>
  <si>
    <t>ВАР-М02-63 АС60...450В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</si>
  <si>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</si>
  <si>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РКФ-М06-11-15 AC230В УХЛ2</t>
  </si>
  <si>
    <t>ВИКО-Д-11-М18</t>
  </si>
  <si>
    <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</si>
  <si>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РВП-3-1 AC400В УХЛ4</t>
  </si>
  <si>
    <t>РВП-3-1 AC230В УХЛ4</t>
  </si>
  <si>
    <t>РВП-3-1 ACDC24В УХЛ4</t>
  </si>
  <si>
    <r>
      <t>датчик для фотореле, контроль уровня освещенности, исполнение IP-66, длина кабеля - 1</t>
    </r>
    <r>
      <rPr>
        <sz val="8"/>
        <color indexed="8"/>
        <rFont val="Arial"/>
        <family val="2"/>
      </rPr>
      <t xml:space="preserve"> метра</t>
    </r>
  </si>
  <si>
    <t>ФД-3-1 фотодатчик</t>
  </si>
  <si>
    <t>РВЦ-Ф-8-15 AC230B (6ч/30с) УХЛ4</t>
  </si>
  <si>
    <t>реле для контроля поочередной и равномерной выработки работы двух агрегатов АС400В</t>
  </si>
  <si>
    <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</si>
  <si>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</si>
  <si>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реле без функции контроля чередования фаз, регулировка порогов, Uниз - 70%-95%, Uверх - 105%-130%, корпус 1 модуль</t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</si>
  <si>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</si>
  <si>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r>
      <t>контроль наличия, порядка чередования, обрыва и "слипания" фаз, задержка срабатывания 0,1сек, корпус 1 модуль,</t>
    </r>
    <r>
      <rPr>
        <sz val="8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только УХЛ2</t>
    </r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</si>
  <si>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ТД-2</t>
    </r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</si>
  <si>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ТД-2</t>
    </r>
  </si>
  <si>
    <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</si>
  <si>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</si>
  <si>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</si>
  <si>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r>
      <t xml:space="preserve">автоматическое включение и отключение освещения,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</si>
  <si>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</si>
  <si>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</si>
  <si>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</si>
  <si>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фотодатчика</t>
    </r>
  </si>
  <si>
    <t>ТРМ-1М-30</t>
  </si>
  <si>
    <t>ТРМ-1М-30-RS485</t>
  </si>
  <si>
    <t>ТРМ-1М-45</t>
  </si>
  <si>
    <t>ТРМ-1М-45-RS485</t>
  </si>
  <si>
    <t>ТРМ-1М-60</t>
  </si>
  <si>
    <t>ТРМ-1М-60-RS485</t>
  </si>
  <si>
    <t>ТРМ-1М-80</t>
  </si>
  <si>
    <t>ТРМ-1М-80-RS485</t>
  </si>
  <si>
    <t>ТРМ-1М-100</t>
  </si>
  <si>
    <t>ТРМ-1М-100-RS485</t>
  </si>
  <si>
    <t>модифицированная модель , + интерфейс RS485 (протокол Modbus)</t>
  </si>
  <si>
    <t>модифицированная модель , 45А</t>
  </si>
  <si>
    <t>модифицированная модель , 60А</t>
  </si>
  <si>
    <t>модифицированная модель , 80А</t>
  </si>
  <si>
    <t>модифицированная модель , 100А</t>
  </si>
  <si>
    <t xml:space="preserve">Потенциометр ПП3 </t>
  </si>
  <si>
    <t>Потенциометр ПП3 для реле времени РВО-РВ</t>
  </si>
  <si>
    <t>ОМ-16 УХЛ4</t>
  </si>
  <si>
    <t>ОМ-16 УХЛ2</t>
  </si>
  <si>
    <t>Однофазные ограничители мощности</t>
  </si>
  <si>
    <t>ограничитель мощности с контролем напряжения и функциями защиты (0.1-2.5кВт/0.44-10.9А), корпус 1 модуля</t>
  </si>
  <si>
    <t>0-2мм, NPN (NO), DC10-30, регулировка чувствительности, корпус М8</t>
  </si>
  <si>
    <t>0-4мм, NPN (NO+NC), DC10-30, регулировка чувствительности, корпус М12</t>
  </si>
  <si>
    <t>0-4мм, NPN (NO), DC10-30, регулировка чувствительности, корпус М8</t>
  </si>
  <si>
    <t>0-5мм, NPN (NO+NC), DC6-30, регулировка чувствительности, корпус М18</t>
  </si>
  <si>
    <t>0-8мм, NPN (NO+NC), DC6-30, регулировка чувствительности, корпус М18</t>
  </si>
  <si>
    <t>0-8мм, NPN (NO), DC6-30, регулировка чувствительности, корпус М18</t>
  </si>
  <si>
    <t>0-16мм, NPN (NO), DC6-30, регулировка чувствительности, корпус М18</t>
  </si>
  <si>
    <t>660GHX-125</t>
  </si>
  <si>
    <t>закончились</t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</si>
  <si>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</si>
  <si>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t>низкотемпературное исполнение до -40</t>
  </si>
  <si>
    <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</si>
  <si>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r>
      <t xml:space="preserve">РТЗ-1М AC230В УХЛ4 </t>
    </r>
    <r>
      <rPr>
        <b/>
        <sz val="8"/>
        <color indexed="10"/>
        <rFont val="Arial Cyr"/>
        <family val="0"/>
      </rPr>
      <t>NEW</t>
    </r>
  </si>
  <si>
    <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</si>
  <si>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r>
      <rPr>
        <b/>
        <sz val="9"/>
        <rFont val="Arial"/>
        <family val="2"/>
      </rPr>
      <t xml:space="preserve">УСМ УХЛ4 </t>
    </r>
    <r>
      <rPr>
        <b/>
        <sz val="9"/>
        <color indexed="10"/>
        <rFont val="Arial"/>
        <family val="2"/>
      </rPr>
      <t>NEW</t>
    </r>
  </si>
  <si>
    <t>устройство согласования PNP/NPN и NPN/PNP сигналов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</si>
  <si>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</si>
  <si>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</si>
  <si>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</si>
  <si>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</si>
  <si>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</si>
  <si>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</si>
  <si>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</si>
  <si>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</si>
  <si>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</si>
  <si>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</si>
  <si>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</si>
  <si>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</si>
  <si>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</si>
  <si>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</si>
  <si>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</si>
  <si>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</si>
  <si>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</si>
  <si>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</si>
  <si>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</si>
  <si>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</si>
  <si>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</si>
  <si>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</si>
  <si>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</si>
  <si>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ТРМ-2М-100-RS485</t>
  </si>
  <si>
    <t>ТРМ-2М-125</t>
  </si>
  <si>
    <t>модифицированная модель, 125А</t>
  </si>
  <si>
    <t>ТРМ-2М-125-RS485</t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</si>
  <si>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</si>
  <si>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</si>
  <si>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</si>
  <si>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</si>
  <si>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</si>
  <si>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</si>
  <si>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</si>
  <si>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КИТ-082</t>
  </si>
  <si>
    <t>КИТ-151</t>
  </si>
  <si>
    <t>КИТ-141</t>
  </si>
  <si>
    <t>Печатная плата "слепыш" 200х100</t>
  </si>
  <si>
    <t>универсальный набор деталей для мекетирования и проектирования изделий РЭА, корпус 1 модуль(18мм)</t>
  </si>
  <si>
    <t>универсальный набор деталей для мекетирования и проектирования изделий РЭА, корпус 2 модуля (35мм)</t>
  </si>
  <si>
    <t>универсальный набор деталей для мекетирования и проектирования изделий РЭА, корпус 3 модуля (53мм)</t>
  </si>
  <si>
    <t>печатная плата предназначена для макетирования приборов, плата с двухсторонней метализацией, шаг отверстий 2,54 мм.</t>
  </si>
  <si>
    <t>модифицированная модель , 30А</t>
  </si>
  <si>
    <t>ТРМ-2М-100</t>
  </si>
  <si>
    <t>модифицированная модель, 100А</t>
  </si>
  <si>
    <t>SP4V230А</t>
  </si>
  <si>
    <t>SZ4V300А</t>
  </si>
  <si>
    <r>
      <t xml:space="preserve">АЗУ-М485 УХЛ2 </t>
    </r>
    <r>
      <rPr>
        <sz val="8"/>
        <color indexed="10"/>
        <rFont val="Arial"/>
        <family val="2"/>
      </rPr>
      <t>NEW</t>
    </r>
  </si>
  <si>
    <r>
      <t xml:space="preserve">АЗУ-М485 УХЛ4 </t>
    </r>
    <r>
      <rPr>
        <b/>
        <sz val="8"/>
        <color indexed="10"/>
        <rFont val="Arial"/>
        <family val="2"/>
      </rPr>
      <t>NEW</t>
    </r>
  </si>
  <si>
    <t>ТРМ-3М-80</t>
  </si>
  <si>
    <t>ТРМ-3М-80-RS485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</si>
  <si>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</si>
  <si>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t>МТК-25-100-480 УХЛ4</t>
  </si>
  <si>
    <t>МТК-25-50-480 УХЛ4</t>
  </si>
  <si>
    <t>МТК-26-100-480 УХЛ4</t>
  </si>
  <si>
    <t>МТК-26-50-480 УХЛ4</t>
  </si>
  <si>
    <t>34 квар, без предохранителей</t>
  </si>
  <si>
    <t>70 квар, без предохранителей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</si>
  <si>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</si>
  <si>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ЖК дисплей с подсветкой, индикация текущей температуры, индикация уставок, в ОДНОМОДУЛЬНОМ корпусе</t>
  </si>
  <si>
    <r>
      <rPr>
        <sz val="8"/>
        <color indexed="8"/>
        <rFont val="Arial"/>
        <family val="2"/>
      </rPr>
      <t xml:space="preserve">ЖК дисплей с подсветкой,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</si>
  <si>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ВР-М01-29СД АС15-450В УХЛ4</t>
  </si>
  <si>
    <t>МРП-4-1 ACDC230В УХЛ4</t>
  </si>
  <si>
    <t>МРП-4-1 ACDC230В УХЛ2</t>
  </si>
  <si>
    <t>МРП-4-1 ACDC24В УХЛ4</t>
  </si>
  <si>
    <t>МРП-4-1 ACDC24В УХЛ2</t>
  </si>
  <si>
    <t>РВП-4 AC230В УХЛ4</t>
  </si>
  <si>
    <t>РВП-4 DC24B УХЛ4</t>
  </si>
  <si>
    <t>1 декадный переключатель, диапазон 0,3сек-10ч,1 переключающая группа,корпус ультратонкий 13мм</t>
  </si>
  <si>
    <t>ВИКО-Б-32-М12</t>
  </si>
  <si>
    <t>ВИКО-Р-21-П6</t>
  </si>
  <si>
    <r>
      <t xml:space="preserve">Снабберный модуль СБ-2-1 </t>
    </r>
    <r>
      <rPr>
        <b/>
        <sz val="8"/>
        <color indexed="10"/>
        <rFont val="Arial"/>
        <family val="2"/>
      </rPr>
      <t>NEW</t>
    </r>
  </si>
  <si>
    <r>
      <t>Реле контроля однофазного</t>
    </r>
    <r>
      <rPr>
        <b/>
        <i/>
        <u val="single"/>
        <sz val="12"/>
        <color indexed="1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напряжения      </t>
    </r>
  </si>
  <si>
    <t xml:space="preserve">Модуль защиты коммутирующих контактов   </t>
  </si>
  <si>
    <t>РВП-3-1 AC230В УХЛ2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</si>
  <si>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</si>
  <si>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</si>
  <si>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</si>
  <si>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</si>
  <si>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r>
      <t xml:space="preserve">Модульные приборы разные </t>
    </r>
    <r>
      <rPr>
        <b/>
        <i/>
        <sz val="11"/>
        <color indexed="10"/>
        <rFont val="Arial Cyr"/>
        <family val="0"/>
      </rPr>
      <t>NEW</t>
    </r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</si>
  <si>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</si>
  <si>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r>
      <t xml:space="preserve">гнездо контрольное модульное, </t>
    </r>
    <r>
      <rPr>
        <sz val="8"/>
        <color indexed="60"/>
        <rFont val="Arial Cyr"/>
        <family val="0"/>
      </rPr>
      <t>тонкий корпус 13мм</t>
    </r>
  </si>
  <si>
    <t>вольтметр на ДИН рейку, измерение напряжения трехфазной сети</t>
  </si>
  <si>
    <t>зуммер для звуковой сигнализации срабатывания различных систем, тонкий корпус 13мм</t>
  </si>
  <si>
    <t>защита насосов от перегрева или попадания внутрь воды, 1 модуль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</si>
  <si>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</si>
  <si>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</si>
  <si>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</si>
  <si>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4 группы контактов максимальный коммутируемый ток 8А, корпус  22мм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</si>
  <si>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</si>
  <si>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</si>
  <si>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ЗМ-1М AC230В УХЛ4</t>
  </si>
  <si>
    <t>MES-62/20 (20A/5A)</t>
  </si>
  <si>
    <t xml:space="preserve">ВАР-М01-08 AC20-450В 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</si>
  <si>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</si>
  <si>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</si>
  <si>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Лампа сигнальная одинарная, красный , тонкий корпус 13мм</t>
  </si>
  <si>
    <t>Лампа сигнальная одинарная, зеленый , тонкий корпус 13мм</t>
  </si>
  <si>
    <t>Лампа сигнальная одинарная, желтый, тонкий корпус 13мм</t>
  </si>
  <si>
    <t>Лампа сигнальная одинарная, синий, тонкий корпус 13мм</t>
  </si>
  <si>
    <t>Лампа сигнальная двойная; красный, зеленый, тонкий корпус 13мм</t>
  </si>
  <si>
    <t>Лампа сигнальная тройная, белый, тонкий корпус 13мм</t>
  </si>
  <si>
    <t>Лампа сигнальная тройная, красный, тонкий корпус 13мм</t>
  </si>
  <si>
    <t>Лампа сигнальная тройная, зеленый, тонкий корпус 13мм</t>
  </si>
  <si>
    <t>Лампа сигнальная тройная; красный, зеленый, желтый, тонкий корпус 13мм</t>
  </si>
  <si>
    <t>Лампа сигнальная тройная; зеленый желтый,красный, тонкий корпус 13мм</t>
  </si>
  <si>
    <t>Переключатель контактов одинарный, 2А, корпус 13мм</t>
  </si>
  <si>
    <t>ПКМ-2 2A AC250В УХЛ4</t>
  </si>
  <si>
    <t>Переключатель контактов двойной, 2А, корпус 13мм</t>
  </si>
  <si>
    <t>Переключатель контактов тройной, 2А, корпус 13мм</t>
  </si>
  <si>
    <t>Лампа сигнальная одинарная , белый, тонкий корпус 13мм</t>
  </si>
  <si>
    <t>СБ-2-1 УХЛ4</t>
  </si>
  <si>
    <r>
      <t>МАВР-3-31 УХЛ4</t>
    </r>
    <r>
      <rPr>
        <b/>
        <i/>
        <sz val="9"/>
        <color indexed="10"/>
        <rFont val="Arial"/>
        <family val="2"/>
      </rPr>
      <t xml:space="preserve"> NEW</t>
    </r>
  </si>
  <si>
    <r>
      <t xml:space="preserve">МАВР-3-21 УХЛ4 </t>
    </r>
    <r>
      <rPr>
        <b/>
        <i/>
        <sz val="9"/>
        <color indexed="10"/>
        <rFont val="Arial"/>
        <family val="2"/>
      </rPr>
      <t>NEW</t>
    </r>
  </si>
  <si>
    <r>
      <t xml:space="preserve">МАВР-3-11 УХЛ4 </t>
    </r>
    <r>
      <rPr>
        <b/>
        <i/>
        <sz val="9"/>
        <color indexed="10"/>
        <rFont val="Arial"/>
        <family val="2"/>
      </rPr>
      <t>NEW</t>
    </r>
  </si>
  <si>
    <t>УЗМ-51МД УХЛ4</t>
  </si>
  <si>
    <t>УЗМ-51МД УХЛ2</t>
  </si>
  <si>
    <t xml:space="preserve">4640016938278
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</si>
  <si>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</si>
  <si>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защита от искрения помещения и 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</si>
  <si>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ТРМ-3М-100</t>
  </si>
  <si>
    <t>ТРМ-3М-100-RS485</t>
  </si>
  <si>
    <t>модифицированная модель + интерфейс RS485 (протокол Modbus)</t>
  </si>
  <si>
    <t>модифицированная модель, 150А</t>
  </si>
  <si>
    <t>модифицированная модель, 180А</t>
  </si>
  <si>
    <t>модифицированная модель, 230А</t>
  </si>
  <si>
    <t>модифицированная модель, 300А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</si>
  <si>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</si>
  <si>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</si>
  <si>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</si>
  <si>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</si>
  <si>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</si>
  <si>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</si>
  <si>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</si>
  <si>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</si>
  <si>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</si>
  <si>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</si>
  <si>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r>
      <t xml:space="preserve">ЕЛ-11М-22 (AC500В, АС690В, АС715В) УХЛ4 </t>
    </r>
    <r>
      <rPr>
        <b/>
        <sz val="8"/>
        <color indexed="10"/>
        <rFont val="Arial Cyr"/>
        <family val="0"/>
      </rPr>
      <t>NEW!</t>
    </r>
  </si>
  <si>
    <r>
      <t xml:space="preserve">ЕЛ-11М-22 (AC500В, АС690В, АС715В) УХЛ2 </t>
    </r>
    <r>
      <rPr>
        <b/>
        <sz val="8"/>
        <color indexed="10"/>
        <rFont val="Arial Cyr"/>
        <family val="0"/>
      </rPr>
      <t>NEW!</t>
    </r>
  </si>
  <si>
    <r>
      <t>ЕЛ-12М-22 (AC500В, АС690В, АС715В) УХЛ4</t>
    </r>
    <r>
      <rPr>
        <b/>
        <sz val="8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NEW!</t>
    </r>
  </si>
  <si>
    <r>
      <t xml:space="preserve">ЕЛ-12М-22 (AC500В, АС690В, АС715В) УХЛ2 </t>
    </r>
    <r>
      <rPr>
        <b/>
        <sz val="8"/>
        <color indexed="10"/>
        <rFont val="Arial Cyr"/>
        <family val="0"/>
      </rPr>
      <t>NEW!</t>
    </r>
  </si>
  <si>
    <r>
      <t xml:space="preserve">ЕЛ-13М-22 (AC500В, АС690В, АС715В) УХЛ2 </t>
    </r>
    <r>
      <rPr>
        <b/>
        <sz val="8"/>
        <color indexed="10"/>
        <rFont val="Arial Cyr"/>
        <family val="0"/>
      </rPr>
      <t>NEW!</t>
    </r>
  </si>
  <si>
    <t>корпус 22 мм, исполнение до -25С, при заказе указать напряжение питания</t>
  </si>
  <si>
    <t>корпус 22 модуля, исполнение до -25С, при заказе указать напряжение питания</t>
  </si>
  <si>
    <t>корпус 22 мм, низкотемпературное исполнение до -40С, влажность до 75% при +15С, при заказе указать напряжение питания</t>
  </si>
  <si>
    <t>корпус 22мм, низкотемпературное исполнение до -40С, влажность до 75% при +15С, при заказе указать напряжение питания</t>
  </si>
  <si>
    <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</si>
  <si>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</si>
  <si>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УХЛ4</t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</si>
  <si>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0"/>
      </rPr>
      <t xml:space="preserve">термистор в комплект поставки не входит), </t>
    </r>
    <r>
      <rPr>
        <sz val="8"/>
        <rFont val="Arial Cyr"/>
        <family val="0"/>
      </rPr>
      <t>УХЛ2</t>
    </r>
  </si>
  <si>
    <t>РТ-М01-1-15 АС400В УХЛ4</t>
  </si>
  <si>
    <t>низкотемпературное исполнение до -40С, влажность до 75% при +27С, УХЛ2</t>
  </si>
  <si>
    <t>низкотемпературное исполнение до -40С, влажность до 75% при +15С, УХЛ2</t>
  </si>
  <si>
    <t>УЗМ-3-63К AC230В/AC400В УХЛ4</t>
  </si>
  <si>
    <t xml:space="preserve">4640016939237
</t>
  </si>
  <si>
    <t>УЗМ-3-63К AC230В/AC400В УХЛ2</t>
  </si>
  <si>
    <t xml:space="preserve">4640016939244
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</si>
  <si>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</si>
  <si>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</si>
  <si>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</si>
  <si>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</si>
  <si>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</si>
  <si>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</si>
  <si>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</si>
  <si>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</si>
  <si>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t>ТРМ-1М-230</t>
  </si>
  <si>
    <t>ТРМ-1М-230-RS485</t>
  </si>
  <si>
    <t>ТРМ-1М-300</t>
  </si>
  <si>
    <t>ТРМ-1М-300-RS485</t>
  </si>
  <si>
    <t>ТРМ-1М-380</t>
  </si>
  <si>
    <t>ТРМ-1М-380-RS485</t>
  </si>
  <si>
    <t>ТРМ-1М-450</t>
  </si>
  <si>
    <t>ТРМ-1М-450-RS485</t>
  </si>
  <si>
    <t>ТРМ-1М-580</t>
  </si>
  <si>
    <t>ТРМ-1М-580-RS485</t>
  </si>
  <si>
    <t>ТРМ-1М-720</t>
  </si>
  <si>
    <t>ТРМ-1М-720-RS485</t>
  </si>
  <si>
    <t>модифицированная модель , 720А</t>
  </si>
  <si>
    <t>модифицированная модель , 580А</t>
  </si>
  <si>
    <t>модифицированная модель , 450А</t>
  </si>
  <si>
    <t>модифицированная модель , 380А</t>
  </si>
  <si>
    <t>модифицированная модель , 300А</t>
  </si>
  <si>
    <t>модифицированная модель , 230А</t>
  </si>
  <si>
    <t>модифицированная модель, 380А</t>
  </si>
  <si>
    <t>модифицированная модель, 450А</t>
  </si>
  <si>
    <t>модифицированная модель, 580А</t>
  </si>
  <si>
    <t>модифицированная модель, 720А</t>
  </si>
  <si>
    <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</si>
  <si>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</si>
  <si>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ТРМ-2М-150</t>
  </si>
  <si>
    <t>ТРМ-2М-150-RS485</t>
  </si>
  <si>
    <t>ТРМ-2М-180</t>
  </si>
  <si>
    <t>ТРМ-2М-180-RS485</t>
  </si>
  <si>
    <t>ТРМ-2М-230</t>
  </si>
  <si>
    <t>ТРМ-2М-230-RS485</t>
  </si>
  <si>
    <t>ТРМ-2М-300</t>
  </si>
  <si>
    <t>ТРМ-2М-300-RS485</t>
  </si>
  <si>
    <t>ТРМ-2М-380</t>
  </si>
  <si>
    <t>ТРМ-2М-380-RS485</t>
  </si>
  <si>
    <t>ТРМ-2М-720-RS485</t>
  </si>
  <si>
    <t>ТРМ-2М-720</t>
  </si>
  <si>
    <t>ТРМ-2М-580-RS485</t>
  </si>
  <si>
    <t>ТРМ-2М-580</t>
  </si>
  <si>
    <t>ТРМ-2М-450-RS485</t>
  </si>
  <si>
    <t>ТРМ-2М-450</t>
  </si>
  <si>
    <t>ПКМ-3 2A AC250В УХЛ4</t>
  </si>
  <si>
    <t>МДП-3 15А АС250В УХЛ4</t>
  </si>
  <si>
    <t>МДП-2 15А АС250В УХЛ4</t>
  </si>
  <si>
    <t>МДП-1 15А АС250В УХЛ4</t>
  </si>
  <si>
    <t>ВКМ-1 6А АС250В УХЛ4</t>
  </si>
  <si>
    <t>ВКМ-1 4А АС250В УХЛ4</t>
  </si>
  <si>
    <t>ВКМ-2 4А АС250В УХЛ4</t>
  </si>
  <si>
    <t>ГКМ-4-1 6А АС250В УХЛ4</t>
  </si>
  <si>
    <t>ВКМ-1 15А АС250В УХЛ4</t>
  </si>
  <si>
    <t>ВР-М01-29СД АС15-300В УХЛ4</t>
  </si>
  <si>
    <t>ВИКО-Д-11-П6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</si>
  <si>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</si>
  <si>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УЗМ-16 УХЛ2</t>
  </si>
  <si>
    <t>РКН-1М УХЛ4</t>
  </si>
  <si>
    <t>РКН-1М УХЛ2</t>
  </si>
  <si>
    <t>РКН-3-26-15 АС230В/AC400В УХЛ4</t>
  </si>
  <si>
    <t>РКН-3-26-15 АС230В/AC400В УХЛ2</t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</si>
  <si>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</si>
  <si>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</si>
  <si>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</si>
  <si>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r>
      <t xml:space="preserve">РТЗ-1М AC230В УХЛ2 </t>
    </r>
    <r>
      <rPr>
        <sz val="8"/>
        <color indexed="10"/>
        <rFont val="Arial Cyr"/>
        <family val="0"/>
      </rPr>
      <t>NEW</t>
    </r>
  </si>
  <si>
    <r>
      <t xml:space="preserve">модуль диодный, </t>
    </r>
    <r>
      <rPr>
        <b/>
        <sz val="8"/>
        <color indexed="8"/>
        <rFont val="Arial"/>
        <family val="2"/>
      </rPr>
      <t>к реле РИО</t>
    </r>
  </si>
  <si>
    <t xml:space="preserve">МВ-3М УХЛ4 </t>
  </si>
  <si>
    <t>МК-3М УХЛ4</t>
  </si>
  <si>
    <t>МД-3М-2 УХЛ4</t>
  </si>
  <si>
    <t>обеспечение работы подсветки в кнопках управления лестничного освещения, 3 конденсатора</t>
  </si>
  <si>
    <r>
      <t xml:space="preserve">однофазный АВР с током нагрузки 16А, </t>
    </r>
    <r>
      <rPr>
        <b/>
        <sz val="8"/>
        <color indexed="60"/>
        <rFont val="Arial"/>
        <family val="2"/>
      </rPr>
      <t>с контролем состояния силовых контакторов</t>
    </r>
    <r>
      <rPr>
        <sz val="8"/>
        <color indexed="8"/>
        <rFont val="Arial"/>
        <family val="2"/>
      </rPr>
      <t>, корпус 1модуль</t>
    </r>
  </si>
  <si>
    <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</t>
    </r>
    <r>
      <rPr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тонкий корпус 13мм</t>
    </r>
  </si>
  <si>
    <r>
      <rPr>
        <b/>
        <sz val="8"/>
        <color indexed="60"/>
        <rFont val="Arial"/>
        <family val="2"/>
      </rPr>
      <t>4 группы контактов</t>
    </r>
    <r>
      <rPr>
        <sz val="8"/>
        <color indexed="8"/>
        <rFont val="Arial"/>
        <family val="2"/>
      </rPr>
      <t xml:space="preserve"> максимальный коммутируемый ток 8А, </t>
    </r>
    <r>
      <rPr>
        <b/>
        <sz val="8"/>
        <color indexed="60"/>
        <rFont val="Arial"/>
        <family val="2"/>
      </rPr>
      <t>корпус  22мм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</si>
  <si>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</si>
  <si>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 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</si>
  <si>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</si>
  <si>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</si>
  <si>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</si>
  <si>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 xml:space="preserve">Артикул </t>
  </si>
  <si>
    <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</si>
  <si>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</si>
  <si>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</si>
  <si>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МРП-2М AC230В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</si>
  <si>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МРП-2М AC230В УХЛ2 </t>
    </r>
    <r>
      <rPr>
        <i/>
        <sz val="9"/>
        <color indexed="10"/>
        <rFont val="Arial"/>
        <family val="2"/>
      </rPr>
      <t>NEW</t>
    </r>
  </si>
  <si>
    <r>
      <t xml:space="preserve">МРП-2М ACDC24В УХЛ2 </t>
    </r>
    <r>
      <rPr>
        <i/>
        <sz val="9"/>
        <color indexed="10"/>
        <rFont val="Arial"/>
        <family val="2"/>
      </rPr>
      <t>NEW</t>
    </r>
  </si>
  <si>
    <r>
      <t xml:space="preserve">МРП-2М ACDC12В УХЛ2 </t>
    </r>
    <r>
      <rPr>
        <i/>
        <sz val="9"/>
        <color indexed="10"/>
        <rFont val="Arial"/>
        <family val="2"/>
      </rPr>
      <t>NEW</t>
    </r>
  </si>
  <si>
    <r>
      <t xml:space="preserve">цена с НДС, </t>
    </r>
    <r>
      <rPr>
        <b/>
        <sz val="10"/>
        <color indexed="60"/>
        <rFont val="Arial Cyr"/>
        <family val="0"/>
      </rPr>
      <t>евро €</t>
    </r>
  </si>
  <si>
    <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0"/>
      </rPr>
      <t>скидки от кол-ва</t>
    </r>
  </si>
  <si>
    <r>
      <rPr>
        <b/>
        <sz val="11"/>
        <rFont val="Arial Cyr"/>
        <family val="0"/>
      </rPr>
      <t>от</t>
    </r>
    <r>
      <rPr>
        <b/>
        <sz val="11"/>
        <color indexed="60"/>
        <rFont val="Arial Cyr"/>
        <family val="0"/>
      </rPr>
      <t xml:space="preserve"> 1</t>
    </r>
    <r>
      <rPr>
        <b/>
        <sz val="11"/>
        <rFont val="Arial Cyr"/>
        <family val="0"/>
      </rPr>
      <t xml:space="preserve"> шт.</t>
    </r>
  </si>
  <si>
    <r>
      <rPr>
        <b/>
        <sz val="11"/>
        <rFont val="Arial Cyr"/>
        <family val="0"/>
      </rPr>
      <t xml:space="preserve">цена от </t>
    </r>
    <r>
      <rPr>
        <b/>
        <sz val="11"/>
        <color indexed="60"/>
        <rFont val="Arial Cyr"/>
        <family val="0"/>
      </rPr>
      <t xml:space="preserve">50 </t>
    </r>
    <r>
      <rPr>
        <b/>
        <sz val="11"/>
        <rFont val="Arial Cyr"/>
        <family val="0"/>
      </rPr>
      <t>шт.</t>
    </r>
  </si>
  <si>
    <r>
      <rPr>
        <b/>
        <sz val="11"/>
        <rFont val="Arial Cyr"/>
        <family val="0"/>
      </rPr>
      <t>цена от</t>
    </r>
    <r>
      <rPr>
        <b/>
        <sz val="11"/>
        <color indexed="60"/>
        <rFont val="Arial Cyr"/>
        <family val="0"/>
      </rPr>
      <t xml:space="preserve"> 200 </t>
    </r>
    <r>
      <rPr>
        <b/>
        <sz val="11"/>
        <rFont val="Arial Cyr"/>
        <family val="0"/>
      </rPr>
      <t>шт.</t>
    </r>
  </si>
  <si>
    <t>в разработке 12.2016 г.</t>
  </si>
  <si>
    <t>вольтметр в щит 45/45 мм., от 20 до 480В</t>
  </si>
  <si>
    <t xml:space="preserve">ВАР-М02-10 AC20-450В </t>
  </si>
  <si>
    <t>РКН-3-15-15 АС58В/AC100В УХЛ4</t>
  </si>
  <si>
    <t>МТК-25-150-480 УХЛ4</t>
  </si>
  <si>
    <t>МТК-26-150-480 УХЛ4</t>
  </si>
  <si>
    <t>100 квар, без предохранителей</t>
  </si>
  <si>
    <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</si>
  <si>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ПКМ-4 АС250В УХЛ4</t>
  </si>
  <si>
    <t>ПКМ-2 АС250В УХЛ4</t>
  </si>
  <si>
    <t>ПКМ-1 АС250В УХЛ4</t>
  </si>
  <si>
    <t>ПКМ-3 АС250В УХЛ4</t>
  </si>
  <si>
    <t>РВО-083 ACDC24-240В УХЛ2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</si>
  <si>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</si>
  <si>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r>
      <t>напряжение питание АС400В,</t>
    </r>
    <r>
      <rPr>
        <b/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3 контактных группы</t>
    </r>
    <r>
      <rPr>
        <sz val="8"/>
        <color indexed="8"/>
        <rFont val="Arial"/>
        <family val="2"/>
      </rPr>
      <t>, корпус 3 модуля</t>
    </r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</si>
  <si>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указывается при заказе</t>
    </r>
  </si>
  <si>
    <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</si>
  <si>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</si>
  <si>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r>
      <t xml:space="preserve">тройной декадный переключатель, </t>
    </r>
    <r>
      <rPr>
        <sz val="8"/>
        <color indexed="60"/>
        <rFont val="Arial"/>
        <family val="2"/>
      </rPr>
      <t>+ 1 мгновенный контакт</t>
    </r>
    <r>
      <rPr>
        <sz val="8"/>
        <color indexed="8"/>
        <rFont val="Arial"/>
        <family val="2"/>
      </rPr>
      <t>, широкое питание, корпус 2 модуля</t>
    </r>
  </si>
  <si>
    <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</si>
  <si>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r>
      <t>РВО-1М ACDC24В/AC230В УХЛ4  </t>
    </r>
    <r>
      <rPr>
        <b/>
        <i/>
        <sz val="8"/>
        <color indexed="10"/>
        <rFont val="Arial"/>
        <family val="2"/>
      </rPr>
      <t>NEW!</t>
    </r>
  </si>
  <si>
    <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</si>
  <si>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rFont val="Arial Cyr"/>
        <family val="0"/>
      </rPr>
      <t>РВО-26М ACDC24-240B УХЛ4</t>
    </r>
    <r>
      <rPr>
        <sz val="8"/>
        <color indexed="10"/>
        <rFont val="Arial Cyr"/>
        <family val="0"/>
      </rPr>
      <t xml:space="preserve"> </t>
    </r>
    <r>
      <rPr>
        <b/>
        <i/>
        <sz val="8"/>
        <color indexed="10"/>
        <rFont val="Arial Cyr"/>
        <family val="0"/>
      </rPr>
      <t>NEW!</t>
    </r>
  </si>
  <si>
    <r>
      <t xml:space="preserve">РВО-26М ACDC24-240B УХЛ2  </t>
    </r>
    <r>
      <rPr>
        <b/>
        <i/>
        <sz val="8"/>
        <color indexed="10"/>
        <rFont val="Arial Cyr"/>
        <family val="0"/>
      </rPr>
      <t>NEW!</t>
    </r>
  </si>
  <si>
    <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</si>
  <si>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</si>
  <si>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r>
      <t xml:space="preserve">РВЦ-П2-22 ACDC24В/АС230В УХЛ4 </t>
    </r>
    <r>
      <rPr>
        <b/>
        <i/>
        <sz val="8"/>
        <color indexed="10"/>
        <rFont val="Arial Cyr"/>
        <family val="0"/>
      </rPr>
      <t>NEW!</t>
    </r>
  </si>
  <si>
    <r>
      <t xml:space="preserve">РВ3-22 ACDC24В/AC230В УХЛ4 </t>
    </r>
    <r>
      <rPr>
        <b/>
        <i/>
        <sz val="8"/>
        <color indexed="10"/>
        <rFont val="Arial"/>
        <family val="2"/>
      </rPr>
      <t>NEW!</t>
    </r>
  </si>
  <si>
    <r>
      <t xml:space="preserve">раздельная регулировка времени импульса и паузы, 2 переключающие группы, </t>
    </r>
    <r>
      <rPr>
        <sz val="8"/>
        <color indexed="60"/>
        <rFont val="Arial"/>
        <family val="2"/>
      </rPr>
      <t>корпус 22 мм</t>
    </r>
  </si>
  <si>
    <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</si>
  <si>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r>
      <t>низкотемпературное исполнение до -40С, влажность до 75% при</t>
    </r>
    <r>
      <rPr>
        <sz val="8"/>
        <rFont val="Arial"/>
        <family val="2"/>
      </rPr>
      <t xml:space="preserve"> +27С</t>
    </r>
  </si>
  <si>
    <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</si>
  <si>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r>
      <t xml:space="preserve">МК-3М </t>
    </r>
    <r>
      <rPr>
        <b/>
        <i/>
        <sz val="9"/>
        <color indexed="10"/>
        <rFont val="Arial"/>
        <family val="2"/>
      </rPr>
      <t>NEW!</t>
    </r>
  </si>
  <si>
    <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</si>
  <si>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РВЦ-Р-15 DC24В УХЛ2</t>
  </si>
  <si>
    <t>напряжение питания DC24В, исполнение до -40С</t>
  </si>
  <si>
    <t>исполнение до -40С</t>
  </si>
  <si>
    <t>РИО-1 ACDС24В УХЛ4</t>
  </si>
  <si>
    <t>РИО-2 АСDC24В УХЛ4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</si>
  <si>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</si>
  <si>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</si>
  <si>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РВП-3 АС400В УХЛ4</t>
  </si>
  <si>
    <t>напряжение питания АС230В, исполнение до -40С</t>
  </si>
  <si>
    <t>ЕЛ-13М-15 AC400В УХЛ4</t>
  </si>
  <si>
    <r>
      <t>защита крановых асинхронных двигателей и реверсивных электроприводов мощностью до 75кВт, задержка срабатывания 0,15сек</t>
    </r>
    <r>
      <rPr>
        <sz val="8"/>
        <color indexed="8"/>
        <rFont val="Arial"/>
        <family val="2"/>
      </rPr>
      <t>, корпус 1 модуль</t>
    </r>
  </si>
  <si>
    <r>
      <t xml:space="preserve">Промежуточные реле на </t>
    </r>
    <r>
      <rPr>
        <b/>
        <i/>
        <u val="single"/>
        <sz val="11"/>
        <color indexed="10"/>
        <rFont val="Arial Cyr"/>
        <family val="0"/>
      </rPr>
      <t>ДИН рейку</t>
    </r>
  </si>
  <si>
    <t>ВИКО-Д-59-П3</t>
  </si>
  <si>
    <t>0-50 см, инфракрасный, релейный выход 3А (АС230В), регулировка чувствительности, прямоугольный корпус</t>
  </si>
  <si>
    <t>ВИКО-Б-109-П3</t>
  </si>
  <si>
    <t>ВИКО-Р-59-П3</t>
  </si>
  <si>
    <t>до 5 м, инфракрасный, релейный выход 3А (АС230В), регулировка чувствительности, прямоугольный корпус</t>
  </si>
  <si>
    <t>до 10 м, инфракрасный, релейный выход 3А (АС230В), регулировка чувствительности, прямоугольный корпус</t>
  </si>
  <si>
    <r>
      <t xml:space="preserve">вольтметр (обедененная нейтраль), измерение напряжения </t>
    </r>
    <r>
      <rPr>
        <sz val="8"/>
        <color indexed="60"/>
        <rFont val="Arial"/>
        <family val="2"/>
      </rPr>
      <t>трехфазной сети</t>
    </r>
  </si>
  <si>
    <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</si>
  <si>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</si>
  <si>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</si>
  <si>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60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1 модуль</t>
    </r>
  </si>
  <si>
    <t>34 квар, + защита быстродействующими предохранителями (3шт.)</t>
  </si>
  <si>
    <t>70 квар, + защита быстродействующими предохранителями (3шт.)</t>
  </si>
  <si>
    <t>100 квар, + защита быстродействующими предохранителями (3шт.)</t>
  </si>
  <si>
    <t>ЛСМ-1б ACDC230В УХЛ4</t>
  </si>
  <si>
    <t>ЛСМ-1к ACDC230В УХЛ4</t>
  </si>
  <si>
    <t>ЛСМ-1з ACDC230В УХЛ4</t>
  </si>
  <si>
    <t>ЛСМ-1ж ACDC230В УХЛ4</t>
  </si>
  <si>
    <t>ЛСМ-1с ACDC230В УХЛ4</t>
  </si>
  <si>
    <t>ЛСМ-2кз ACDC230В УХЛ4</t>
  </si>
  <si>
    <t>ЛСМ-3б ACDC230В УХЛ4</t>
  </si>
  <si>
    <t>ЛСМ-3к ACDC230В УХЛ4</t>
  </si>
  <si>
    <t>ЛСМ-3з ACDC230В УХЛ4</t>
  </si>
  <si>
    <t>ЛСМ-3кзж ACDC230В УХЛ4</t>
  </si>
  <si>
    <t>ЛСМ-3зжк ACDC230В УХЛ4</t>
  </si>
  <si>
    <t>ТР-М02 ACDC36-265В УХЛ4 с ТД-2</t>
  </si>
  <si>
    <t>ТР-М02 ACDC36-265В УХЛ2 с ТД-2</t>
  </si>
  <si>
    <t>ТР-М02 ACDC36-265В УХЛ4 без датчика</t>
  </si>
  <si>
    <t>ТР-М02 ACDC36-265В УХЛ2 без датчика</t>
  </si>
  <si>
    <t>временно закончились</t>
  </si>
  <si>
    <t>РВ3-22 ACDC24В/AC230В УХЛ2</t>
  </si>
  <si>
    <t>РКТ-2 АС100-400В УХЛ2</t>
  </si>
  <si>
    <t>ВР-М03 АС15-450В УХЛ4</t>
  </si>
  <si>
    <r>
      <t xml:space="preserve">ВР-М03-1 АС15-450В УХЛ4 </t>
    </r>
    <r>
      <rPr>
        <b/>
        <i/>
        <sz val="10"/>
        <color indexed="10"/>
        <rFont val="Arial Cyr"/>
        <family val="0"/>
      </rPr>
      <t>NEW!</t>
    </r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</si>
  <si>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30 рабочих дней)</t>
    </r>
    <r>
      <rPr>
        <b/>
        <sz val="11"/>
        <color indexed="10"/>
        <rFont val="Arial Cyr"/>
        <family val="0"/>
      </rPr>
      <t>, стоимость этих позиций +28% к рознице!</t>
    </r>
  </si>
  <si>
    <t>РКФ-М06-11-22 AC690В УХЛ4</t>
  </si>
  <si>
    <t>РКФ-М06-12-22 AC690В УХЛ4</t>
  </si>
  <si>
    <r>
      <t xml:space="preserve">МРП-2М ACDC24В УХЛ4 </t>
    </r>
    <r>
      <rPr>
        <i/>
        <sz val="9"/>
        <color indexed="10"/>
        <rFont val="Arial"/>
        <family val="2"/>
      </rPr>
      <t>NEW</t>
    </r>
  </si>
  <si>
    <r>
      <t xml:space="preserve">МРП-2М ACDC12В УХЛ4 </t>
    </r>
    <r>
      <rPr>
        <i/>
        <sz val="9"/>
        <color indexed="10"/>
        <rFont val="Arial"/>
        <family val="2"/>
      </rPr>
      <t>NEW</t>
    </r>
  </si>
  <si>
    <t>ВР-М02 АС20-450В УХЛ4</t>
  </si>
  <si>
    <t>ВР-М02 АС20-450В УХЛ2</t>
  </si>
  <si>
    <t>МРП-3 ACDC230В УХЛ2</t>
  </si>
  <si>
    <t xml:space="preserve">4680019910291
</t>
  </si>
  <si>
    <t>3 переключающих группы контактов, максимальный коммутируемый ток 5А, сверх тонкий корпус 13мм</t>
  </si>
  <si>
    <r>
      <rPr>
        <sz val="8"/>
        <color indexed="60"/>
        <rFont val="Arial"/>
        <family val="2"/>
      </rPr>
      <t>3 переключающих группы контактов</t>
    </r>
    <r>
      <rPr>
        <sz val="8"/>
        <color indexed="8"/>
        <rFont val="Arial"/>
        <family val="2"/>
      </rPr>
      <t xml:space="preserve">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</si>
  <si>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t xml:space="preserve">4680019910307
</t>
  </si>
  <si>
    <t xml:space="preserve">4680019910321
</t>
  </si>
  <si>
    <t xml:space="preserve">4680019910314
</t>
  </si>
  <si>
    <t xml:space="preserve">4680019910338
</t>
  </si>
  <si>
    <r>
      <t xml:space="preserve">МРП-3М ACDC24В УХЛ4 </t>
    </r>
    <r>
      <rPr>
        <i/>
        <sz val="9"/>
        <color indexed="10"/>
        <rFont val="Arial"/>
        <family val="2"/>
      </rPr>
      <t>NEW</t>
    </r>
  </si>
  <si>
    <r>
      <t xml:space="preserve">МРП-3М AC230В УХЛ2  </t>
    </r>
    <r>
      <rPr>
        <i/>
        <sz val="9"/>
        <color indexed="10"/>
        <rFont val="Arial"/>
        <family val="2"/>
      </rPr>
      <t>NEW</t>
    </r>
  </si>
  <si>
    <r>
      <t xml:space="preserve">МРП-3М AC230В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</si>
  <si>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МРП-3М ACDC24В УХЛ2 </t>
    </r>
    <r>
      <rPr>
        <i/>
        <sz val="9"/>
        <color indexed="10"/>
        <rFont val="Arial"/>
        <family val="2"/>
      </rPr>
      <t>NEW</t>
    </r>
  </si>
  <si>
    <r>
      <t xml:space="preserve">МРП-3М ACDC12В УХЛ4 </t>
    </r>
    <r>
      <rPr>
        <i/>
        <sz val="9"/>
        <color indexed="10"/>
        <rFont val="Arial"/>
        <family val="2"/>
      </rPr>
      <t>NEW</t>
    </r>
  </si>
  <si>
    <r>
      <t xml:space="preserve">МРП-3М ACDC12В УХЛ2 </t>
    </r>
    <r>
      <rPr>
        <i/>
        <sz val="9"/>
        <color indexed="10"/>
        <rFont val="Arial"/>
        <family val="2"/>
      </rPr>
      <t>NEW</t>
    </r>
  </si>
  <si>
    <t>МРП-3-1 ACDС230В УХЛ2</t>
  </si>
  <si>
    <t>ВРТ-М02 АС20-450В УХЛ4</t>
  </si>
  <si>
    <t>4680019910833</t>
  </si>
  <si>
    <t>Вольтметр на ДИН рейку с функцией мониторинга тока короткого замыкания и сопротивления цепи фаза-ноль сети и сравнения с током срабатывания вводного автомата</t>
  </si>
  <si>
    <t>РКУ-1М АС230В УХЛ4</t>
  </si>
  <si>
    <t>контроль уровня жидкости и автоматического управления двигателем насоса для поддержания заданного уровня</t>
  </si>
  <si>
    <t>ТР-М02 ACDC10-30В УХЛ4 без датчика</t>
  </si>
  <si>
    <t>ТР-М02 ACDC10-30В УХЛ2 без датчика</t>
  </si>
  <si>
    <t>ТР-М02 ACDC10-30В УХЛ2 с ТД-2</t>
  </si>
  <si>
    <t>ЖК дисплей с подсветкой, индикация текущей температуры, индикация уставок, в ОДНОМОДУЛЬНОМ корпусе, с датчиком ТД-2</t>
  </si>
  <si>
    <t>ТР-М02 ACDC10-30В УХЛ4 с ТД-2</t>
  </si>
  <si>
    <t>без функции контроля чередования фаз,  корпус  1 модуль</t>
  </si>
  <si>
    <t>Блоки питания</t>
  </si>
  <si>
    <r>
      <t>БПИ-13-24 УХЛ4  </t>
    </r>
    <r>
      <rPr>
        <b/>
        <i/>
        <sz val="8"/>
        <color indexed="10"/>
        <rFont val="Arial"/>
        <family val="2"/>
      </rPr>
      <t>NEW!</t>
    </r>
  </si>
  <si>
    <t>БП для питания различных устройств, сеть питания 230В, стабилизированное номинальное выходное напряжение 24В,корпус ультратонкий 13мм</t>
  </si>
  <si>
    <r>
      <t>БПИ-13-24 УХЛ2  </t>
    </r>
    <r>
      <rPr>
        <i/>
        <sz val="8"/>
        <color indexed="10"/>
        <rFont val="Arial"/>
        <family val="2"/>
      </rPr>
      <t>NEW!</t>
    </r>
  </si>
  <si>
    <t>ВАР-М02 АС20-450В УХЛ4</t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</si>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</sst>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u val="single"/>
      <sz val="12"/>
      <color indexed="10"/>
      <name val="Arial Cyr"/>
      <family val="0"/>
    </font>
    <font>
      <b/>
      <i/>
      <sz val="18"/>
      <color indexed="10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i/>
      <sz val="9"/>
      <color indexed="10"/>
      <name val="Arial"/>
      <family val="2"/>
    </font>
    <font>
      <b/>
      <sz val="11"/>
      <color indexed="60"/>
      <name val="Arial Cyr"/>
      <family val="0"/>
    </font>
    <font>
      <b/>
      <sz val="8"/>
      <color indexed="60"/>
      <name val="Arial"/>
      <family val="2"/>
    </font>
    <font>
      <b/>
      <i/>
      <sz val="11"/>
      <color indexed="60"/>
      <name val="Arial Cyr"/>
      <family val="0"/>
    </font>
    <font>
      <b/>
      <sz val="11"/>
      <color indexed="60"/>
      <name val="Arial"/>
      <family val="2"/>
    </font>
    <font>
      <i/>
      <sz val="9"/>
      <color indexed="10"/>
      <name val="Arial"/>
      <family val="2"/>
    </font>
    <font>
      <b/>
      <sz val="10"/>
      <color indexed="60"/>
      <name val="Arial Cyr"/>
      <family val="0"/>
    </font>
    <font>
      <b/>
      <sz val="12"/>
      <color indexed="60"/>
      <name val="Arial Cyr"/>
      <family val="0"/>
    </font>
    <font>
      <sz val="10"/>
      <color indexed="6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0"/>
      <name val="Arial Cyr"/>
      <family val="0"/>
    </font>
    <font>
      <b/>
      <i/>
      <u val="single"/>
      <sz val="11"/>
      <color indexed="10"/>
      <name val="Arial Cyr"/>
      <family val="0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 Cyr"/>
      <family val="0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 Cyr"/>
      <family val="0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000000"/>
      <name val="Arial Cyr1"/>
      <family val="0"/>
    </font>
    <font>
      <sz val="10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 Cyr"/>
      <family val="0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1"/>
      <color rgb="FF000000"/>
      <name val="Arial"/>
      <family val="2"/>
    </font>
    <font>
      <b/>
      <sz val="8"/>
      <color theme="1"/>
      <name val="Arial Cyr"/>
      <family val="0"/>
    </font>
    <font>
      <sz val="12"/>
      <color theme="1"/>
      <name val="Arial"/>
      <family val="2"/>
    </font>
    <font>
      <sz val="8"/>
      <color theme="1"/>
      <name val="Arial Cyr"/>
      <family val="0"/>
    </font>
    <font>
      <b/>
      <sz val="11"/>
      <color rgb="FFC00000"/>
      <name val="Arial Cyr"/>
      <family val="0"/>
    </font>
    <font>
      <sz val="11"/>
      <color theme="1"/>
      <name val="Arial"/>
      <family val="2"/>
    </font>
    <font>
      <b/>
      <i/>
      <sz val="11"/>
      <color theme="1"/>
      <name val="Arial Cyr"/>
      <family val="0"/>
    </font>
    <font>
      <b/>
      <sz val="18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thin">
        <color rgb="FF000000"/>
      </left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>
        <color rgb="FFFF0000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165" fontId="94" fillId="0" borderId="0" applyBorder="0" applyProtection="0">
      <alignment/>
    </xf>
    <xf numFmtId="165" fontId="95" fillId="0" borderId="0" applyBorder="0" applyProtection="0">
      <alignment/>
    </xf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0" fontId="9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8" borderId="7" applyNumberFormat="0" applyAlignment="0" applyProtection="0"/>
    <xf numFmtId="0" fontId="105" fillId="0" borderId="0" applyNumberFormat="0" applyFill="0" applyBorder="0" applyAlignment="0" applyProtection="0"/>
    <xf numFmtId="0" fontId="106" fillId="29" borderId="0" applyNumberFormat="0" applyBorder="0" applyAlignment="0" applyProtection="0"/>
    <xf numFmtId="165" fontId="107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5" fillId="0" borderId="0" applyBorder="0" applyProtection="0">
      <alignment/>
    </xf>
    <xf numFmtId="0" fontId="113" fillId="32" borderId="0" applyNumberFormat="0" applyBorder="0" applyAlignment="0" applyProtection="0"/>
  </cellStyleXfs>
  <cellXfs count="508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7" applyFont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7" fillId="0" borderId="10" xfId="6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6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3" fontId="3" fillId="0" borderId="0" xfId="67" applyFont="1" applyBorder="1" applyAlignment="1">
      <alignment vertical="center" wrapText="1"/>
    </xf>
    <xf numFmtId="164" fontId="7" fillId="0" borderId="0" xfId="67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67" applyFont="1" applyFill="1" applyBorder="1" applyAlignment="1">
      <alignment horizontal="left" vertical="distributed" wrapText="1"/>
    </xf>
    <xf numFmtId="164" fontId="7" fillId="0" borderId="0" xfId="67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67" applyNumberFormat="1" applyFont="1" applyFill="1" applyBorder="1" applyAlignment="1">
      <alignment horizontal="center" vertical="center" wrapText="1"/>
    </xf>
    <xf numFmtId="0" fontId="114" fillId="0" borderId="11" xfId="0" applyFont="1" applyBorder="1" applyAlignment="1">
      <alignment vertical="center" wrapText="1"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67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3" fontId="3" fillId="0" borderId="0" xfId="67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4" fontId="7" fillId="0" borderId="13" xfId="67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vertical="center" wrapText="1"/>
    </xf>
    <xf numFmtId="1" fontId="115" fillId="0" borderId="14" xfId="34" applyNumberFormat="1" applyFont="1" applyFill="1" applyBorder="1" applyAlignment="1" applyProtection="1">
      <alignment horizontal="center" vertical="center"/>
      <protection/>
    </xf>
    <xf numFmtId="165" fontId="116" fillId="0" borderId="11" xfId="34" applyFont="1" applyFill="1" applyBorder="1" applyAlignment="1" applyProtection="1">
      <alignment horizontal="left" vertical="center"/>
      <protection/>
    </xf>
    <xf numFmtId="1" fontId="117" fillId="0" borderId="11" xfId="34" applyNumberFormat="1" applyFont="1" applyFill="1" applyBorder="1" applyAlignment="1" applyProtection="1">
      <alignment horizontal="center" vertical="center" wrapText="1"/>
      <protection/>
    </xf>
    <xf numFmtId="1" fontId="117" fillId="0" borderId="15" xfId="34" applyNumberFormat="1" applyFont="1" applyFill="1" applyBorder="1" applyAlignment="1" applyProtection="1">
      <alignment horizontal="center" vertical="center" wrapText="1"/>
      <protection/>
    </xf>
    <xf numFmtId="1" fontId="115" fillId="34" borderId="16" xfId="34" applyNumberFormat="1" applyFont="1" applyFill="1" applyBorder="1" applyAlignment="1" applyProtection="1">
      <alignment horizontal="center" vertical="center"/>
      <protection/>
    </xf>
    <xf numFmtId="1" fontId="117" fillId="0" borderId="11" xfId="34" applyNumberFormat="1" applyFont="1" applyFill="1" applyBorder="1" applyAlignment="1" applyProtection="1">
      <alignment horizontal="center" vertical="center"/>
      <protection/>
    </xf>
    <xf numFmtId="1" fontId="115" fillId="0" borderId="11" xfId="34" applyNumberFormat="1" applyFont="1" applyFill="1" applyBorder="1" applyAlignment="1" applyProtection="1">
      <alignment horizontal="center" vertical="center"/>
      <protection/>
    </xf>
    <xf numFmtId="1" fontId="117" fillId="34" borderId="11" xfId="34" applyNumberFormat="1" applyFont="1" applyFill="1" applyBorder="1" applyAlignment="1" applyProtection="1">
      <alignment horizontal="center" vertical="center"/>
      <protection/>
    </xf>
    <xf numFmtId="167" fontId="115" fillId="34" borderId="14" xfId="34" applyNumberFormat="1" applyFont="1" applyFill="1" applyBorder="1" applyAlignment="1" applyProtection="1">
      <alignment horizontal="center" vertical="center"/>
      <protection/>
    </xf>
    <xf numFmtId="0" fontId="21" fillId="35" borderId="11" xfId="57" applyNumberFormat="1" applyFont="1" applyFill="1" applyBorder="1" applyAlignment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65" fontId="118" fillId="0" borderId="11" xfId="34" applyFont="1" applyFill="1" applyBorder="1" applyAlignment="1" applyProtection="1">
      <alignment horizontal="left" vertical="center" wrapText="1"/>
      <protection/>
    </xf>
    <xf numFmtId="167" fontId="115" fillId="0" borderId="11" xfId="34" applyNumberFormat="1" applyFont="1" applyFill="1" applyBorder="1" applyAlignment="1" applyProtection="1">
      <alignment horizontal="center" vertical="center"/>
      <protection/>
    </xf>
    <xf numFmtId="168" fontId="119" fillId="0" borderId="16" xfId="34" applyNumberFormat="1" applyFont="1" applyFill="1" applyBorder="1" applyAlignment="1" applyProtection="1">
      <alignment horizontal="left" vertical="center"/>
      <protection/>
    </xf>
    <xf numFmtId="168" fontId="119" fillId="0" borderId="11" xfId="3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5" fontId="118" fillId="36" borderId="11" xfId="34" applyFont="1" applyFill="1" applyBorder="1" applyAlignment="1" applyProtection="1">
      <alignment horizontal="left" vertical="center" wrapText="1"/>
      <protection/>
    </xf>
    <xf numFmtId="169" fontId="115" fillId="0" borderId="17" xfId="55" applyNumberFormat="1" applyFont="1" applyFill="1" applyBorder="1" applyAlignment="1" applyProtection="1">
      <alignment horizontal="center" vertical="center"/>
      <protection/>
    </xf>
    <xf numFmtId="169" fontId="115" fillId="0" borderId="18" xfId="55" applyNumberFormat="1" applyFont="1" applyFill="1" applyBorder="1" applyAlignment="1" applyProtection="1">
      <alignment horizontal="center" vertical="center"/>
      <protection/>
    </xf>
    <xf numFmtId="169" fontId="115" fillId="0" borderId="19" xfId="55" applyNumberFormat="1" applyFont="1" applyFill="1" applyBorder="1" applyAlignment="1" applyProtection="1">
      <alignment horizontal="center" vertical="center"/>
      <protection/>
    </xf>
    <xf numFmtId="169" fontId="115" fillId="0" borderId="11" xfId="55" applyNumberFormat="1" applyFont="1" applyFill="1" applyBorder="1" applyAlignment="1" applyProtection="1">
      <alignment horizontal="center" vertical="center"/>
      <protection/>
    </xf>
    <xf numFmtId="165" fontId="120" fillId="0" borderId="0" xfId="34" applyFont="1" applyFill="1" applyBorder="1" applyAlignment="1" applyProtection="1">
      <alignment horizontal="left" vertical="center"/>
      <protection/>
    </xf>
    <xf numFmtId="169" fontId="117" fillId="0" borderId="11" xfId="55" applyNumberFormat="1" applyFont="1" applyFill="1" applyBorder="1" applyAlignment="1" applyProtection="1">
      <alignment horizontal="center" vertical="center"/>
      <protection/>
    </xf>
    <xf numFmtId="168" fontId="121" fillId="0" borderId="11" xfId="34" applyNumberFormat="1" applyFont="1" applyFill="1" applyBorder="1" applyAlignment="1" applyProtection="1">
      <alignment horizontal="left" vertical="center"/>
      <protection/>
    </xf>
    <xf numFmtId="165" fontId="122" fillId="0" borderId="11" xfId="34" applyFont="1" applyFill="1" applyBorder="1" applyAlignment="1" applyProtection="1">
      <alignment horizontal="left" vertical="center"/>
      <protection/>
    </xf>
    <xf numFmtId="165" fontId="95" fillId="0" borderId="0" xfId="34" applyFont="1" applyFill="1" applyAlignment="1" applyProtection="1">
      <alignment/>
      <protection/>
    </xf>
    <xf numFmtId="165" fontId="123" fillId="0" borderId="0" xfId="34" applyFont="1" applyFill="1" applyAlignment="1" applyProtection="1">
      <alignment/>
      <protection/>
    </xf>
    <xf numFmtId="165" fontId="119" fillId="0" borderId="14" xfId="34" applyFont="1" applyFill="1" applyBorder="1" applyAlignment="1" applyProtection="1">
      <alignment/>
      <protection/>
    </xf>
    <xf numFmtId="165" fontId="119" fillId="0" borderId="20" xfId="34" applyFont="1" applyFill="1" applyBorder="1" applyAlignment="1" applyProtection="1">
      <alignment horizontal="center"/>
      <protection/>
    </xf>
    <xf numFmtId="169" fontId="122" fillId="0" borderId="14" xfId="34" applyNumberFormat="1" applyFont="1" applyFill="1" applyBorder="1" applyAlignment="1" applyProtection="1">
      <alignment horizontal="center"/>
      <protection/>
    </xf>
    <xf numFmtId="165" fontId="124" fillId="0" borderId="14" xfId="34" applyFont="1" applyFill="1" applyBorder="1" applyAlignment="1" applyProtection="1">
      <alignment/>
      <protection/>
    </xf>
    <xf numFmtId="165" fontId="119" fillId="0" borderId="14" xfId="34" applyFont="1" applyFill="1" applyBorder="1" applyAlignment="1" applyProtection="1">
      <alignment horizontal="center"/>
      <protection/>
    </xf>
    <xf numFmtId="165" fontId="119" fillId="0" borderId="21" xfId="34" applyFont="1" applyFill="1" applyBorder="1" applyAlignment="1" applyProtection="1">
      <alignment vertical="top" wrapText="1"/>
      <protection/>
    </xf>
    <xf numFmtId="165" fontId="119" fillId="0" borderId="22" xfId="34" applyFont="1" applyFill="1" applyBorder="1" applyAlignment="1" applyProtection="1">
      <alignment horizontal="center" vertical="center"/>
      <protection/>
    </xf>
    <xf numFmtId="169" fontId="122" fillId="0" borderId="18" xfId="34" applyNumberFormat="1" applyFont="1" applyFill="1" applyBorder="1" applyAlignment="1" applyProtection="1">
      <alignment horizontal="center"/>
      <protection/>
    </xf>
    <xf numFmtId="165" fontId="119" fillId="0" borderId="0" xfId="34" applyFont="1" applyFill="1" applyAlignment="1" applyProtection="1">
      <alignment horizontal="center"/>
      <protection/>
    </xf>
    <xf numFmtId="165" fontId="124" fillId="0" borderId="16" xfId="34" applyFont="1" applyFill="1" applyBorder="1" applyAlignment="1" applyProtection="1">
      <alignment/>
      <protection/>
    </xf>
    <xf numFmtId="165" fontId="119" fillId="0" borderId="23" xfId="34" applyFont="1" applyFill="1" applyBorder="1" applyAlignment="1" applyProtection="1">
      <alignment horizontal="center"/>
      <protection/>
    </xf>
    <xf numFmtId="165" fontId="122" fillId="0" borderId="14" xfId="34" applyFont="1" applyFill="1" applyBorder="1" applyAlignment="1" applyProtection="1">
      <alignment horizontal="center"/>
      <protection/>
    </xf>
    <xf numFmtId="165" fontId="122" fillId="0" borderId="0" xfId="34" applyFont="1" applyFill="1" applyAlignment="1" applyProtection="1">
      <alignment/>
      <protection/>
    </xf>
    <xf numFmtId="165" fontId="119" fillId="0" borderId="24" xfId="34" applyFont="1" applyFill="1" applyBorder="1" applyAlignment="1" applyProtection="1">
      <alignment horizontal="center"/>
      <protection/>
    </xf>
    <xf numFmtId="165" fontId="119" fillId="0" borderId="25" xfId="34" applyFont="1" applyFill="1" applyBorder="1" applyAlignment="1" applyProtection="1">
      <alignment horizontal="center"/>
      <protection/>
    </xf>
    <xf numFmtId="165" fontId="119" fillId="0" borderId="19" xfId="34" applyFont="1" applyFill="1" applyBorder="1" applyAlignment="1" applyProtection="1">
      <alignment horizontal="center"/>
      <protection/>
    </xf>
    <xf numFmtId="165" fontId="119" fillId="0" borderId="17" xfId="34" applyFont="1" applyFill="1" applyBorder="1" applyAlignment="1" applyProtection="1">
      <alignment horizontal="center"/>
      <protection/>
    </xf>
    <xf numFmtId="165" fontId="124" fillId="0" borderId="14" xfId="34" applyFont="1" applyFill="1" applyBorder="1" applyAlignment="1" applyProtection="1">
      <alignment vertical="top" wrapText="1"/>
      <protection/>
    </xf>
    <xf numFmtId="165" fontId="119" fillId="0" borderId="18" xfId="34" applyFont="1" applyFill="1" applyBorder="1" applyAlignment="1" applyProtection="1">
      <alignment horizontal="center" vertical="center"/>
      <protection/>
    </xf>
    <xf numFmtId="165" fontId="124" fillId="0" borderId="21" xfId="34" applyFont="1" applyFill="1" applyBorder="1" applyAlignment="1" applyProtection="1">
      <alignment/>
      <protection/>
    </xf>
    <xf numFmtId="165" fontId="119" fillId="0" borderId="21" xfId="34" applyFont="1" applyFill="1" applyBorder="1" applyAlignment="1" applyProtection="1">
      <alignment horizontal="center"/>
      <protection/>
    </xf>
    <xf numFmtId="169" fontId="122" fillId="0" borderId="21" xfId="34" applyNumberFormat="1" applyFont="1" applyFill="1" applyBorder="1" applyAlignment="1" applyProtection="1">
      <alignment horizontal="center"/>
      <protection/>
    </xf>
    <xf numFmtId="165" fontId="119" fillId="0" borderId="26" xfId="34" applyFont="1" applyFill="1" applyBorder="1" applyAlignment="1" applyProtection="1">
      <alignment horizontal="center"/>
      <protection/>
    </xf>
    <xf numFmtId="165" fontId="124" fillId="0" borderId="14" xfId="34" applyFont="1" applyFill="1" applyBorder="1" applyAlignment="1" applyProtection="1">
      <alignment horizontal="left"/>
      <protection/>
    </xf>
    <xf numFmtId="169" fontId="122" fillId="0" borderId="16" xfId="34" applyNumberFormat="1" applyFont="1" applyFill="1" applyBorder="1" applyAlignment="1" applyProtection="1">
      <alignment horizontal="center"/>
      <protection/>
    </xf>
    <xf numFmtId="165" fontId="124" fillId="0" borderId="0" xfId="34" applyFont="1" applyFill="1" applyAlignment="1" applyProtection="1">
      <alignment/>
      <protection/>
    </xf>
    <xf numFmtId="169" fontId="122" fillId="0" borderId="0" xfId="34" applyNumberFormat="1" applyFont="1" applyFill="1" applyAlignment="1" applyProtection="1">
      <alignment horizontal="center"/>
      <protection/>
    </xf>
    <xf numFmtId="165" fontId="124" fillId="0" borderId="20" xfId="34" applyFont="1" applyFill="1" applyBorder="1" applyAlignment="1" applyProtection="1">
      <alignment/>
      <protection/>
    </xf>
    <xf numFmtId="49" fontId="122" fillId="0" borderId="14" xfId="34" applyNumberFormat="1" applyFont="1" applyFill="1" applyBorder="1" applyAlignment="1" applyProtection="1">
      <alignment horizontal="center"/>
      <protection/>
    </xf>
    <xf numFmtId="49" fontId="122" fillId="0" borderId="0" xfId="34" applyNumberFormat="1" applyFont="1" applyFill="1" applyAlignment="1" applyProtection="1">
      <alignment horizontal="center"/>
      <protection/>
    </xf>
    <xf numFmtId="165" fontId="124" fillId="0" borderId="23" xfId="34" applyFont="1" applyFill="1" applyBorder="1" applyAlignment="1" applyProtection="1">
      <alignment vertical="center" wrapText="1"/>
      <protection/>
    </xf>
    <xf numFmtId="165" fontId="119" fillId="0" borderId="23" xfId="34" applyFont="1" applyFill="1" applyBorder="1" applyAlignment="1" applyProtection="1">
      <alignment horizontal="center" vertical="center"/>
      <protection/>
    </xf>
    <xf numFmtId="165" fontId="119" fillId="0" borderId="22" xfId="34" applyFont="1" applyFill="1" applyBorder="1" applyAlignment="1" applyProtection="1">
      <alignment horizontal="center"/>
      <protection/>
    </xf>
    <xf numFmtId="165" fontId="119" fillId="0" borderId="27" xfId="34" applyFont="1" applyFill="1" applyBorder="1" applyAlignment="1" applyProtection="1">
      <alignment horizontal="left"/>
      <protection/>
    </xf>
    <xf numFmtId="165" fontId="124" fillId="0" borderId="23" xfId="34" applyFont="1" applyFill="1" applyBorder="1" applyAlignment="1" applyProtection="1">
      <alignment horizontal="left"/>
      <protection/>
    </xf>
    <xf numFmtId="165" fontId="119" fillId="0" borderId="18" xfId="34" applyFont="1" applyFill="1" applyBorder="1" applyAlignment="1" applyProtection="1">
      <alignment horizontal="center"/>
      <protection/>
    </xf>
    <xf numFmtId="165" fontId="119" fillId="0" borderId="23" xfId="34" applyFont="1" applyFill="1" applyBorder="1" applyAlignment="1" applyProtection="1">
      <alignment horizontal="left"/>
      <protection/>
    </xf>
    <xf numFmtId="165" fontId="119" fillId="0" borderId="16" xfId="34" applyFont="1" applyFill="1" applyBorder="1" applyAlignment="1" applyProtection="1">
      <alignment horizontal="center"/>
      <protection/>
    </xf>
    <xf numFmtId="165" fontId="119" fillId="0" borderId="0" xfId="34" applyFont="1" applyFill="1" applyAlignment="1" applyProtection="1">
      <alignment horizontal="left"/>
      <protection/>
    </xf>
    <xf numFmtId="165" fontId="125" fillId="0" borderId="0" xfId="34" applyFont="1" applyFill="1" applyAlignment="1" applyProtection="1">
      <alignment horizontal="center" wrapText="1" shrinkToFit="1"/>
      <protection/>
    </xf>
    <xf numFmtId="165" fontId="126" fillId="0" borderId="0" xfId="34" applyFont="1" applyFill="1" applyAlignment="1" applyProtection="1">
      <alignment horizontal="center" wrapText="1" shrinkToFit="1"/>
      <protection/>
    </xf>
    <xf numFmtId="49" fontId="123" fillId="0" borderId="14" xfId="34" applyNumberFormat="1" applyFont="1" applyFill="1" applyBorder="1" applyAlignment="1" applyProtection="1">
      <alignment horizontal="left" vertical="top" wrapText="1"/>
      <protection/>
    </xf>
    <xf numFmtId="169" fontId="123" fillId="0" borderId="14" xfId="34" applyNumberFormat="1" applyFont="1" applyFill="1" applyBorder="1" applyAlignment="1" applyProtection="1">
      <alignment horizontal="center" vertical="top" wrapText="1"/>
      <protection/>
    </xf>
    <xf numFmtId="165" fontId="123" fillId="0" borderId="14" xfId="34" applyFont="1" applyFill="1" applyBorder="1" applyAlignment="1" applyProtection="1">
      <alignment horizontal="left" vertical="top" wrapText="1"/>
      <protection/>
    </xf>
    <xf numFmtId="49" fontId="127" fillId="0" borderId="14" xfId="34" applyNumberFormat="1" applyFont="1" applyFill="1" applyBorder="1" applyAlignment="1" applyProtection="1">
      <alignment horizontal="left" vertical="top" wrapText="1"/>
      <protection/>
    </xf>
    <xf numFmtId="165" fontId="127" fillId="0" borderId="14" xfId="34" applyFont="1" applyFill="1" applyBorder="1" applyAlignment="1" applyProtection="1">
      <alignment horizontal="left" vertical="top" wrapText="1"/>
      <protection/>
    </xf>
    <xf numFmtId="169" fontId="127" fillId="0" borderId="14" xfId="34" applyNumberFormat="1" applyFont="1" applyFill="1" applyBorder="1" applyAlignment="1" applyProtection="1">
      <alignment horizontal="center" vertical="top" wrapText="1"/>
      <protection/>
    </xf>
    <xf numFmtId="171" fontId="123" fillId="0" borderId="14" xfId="34" applyNumberFormat="1" applyFont="1" applyFill="1" applyBorder="1" applyAlignment="1" applyProtection="1">
      <alignment horizontal="left" vertical="top" wrapText="1"/>
      <protection/>
    </xf>
    <xf numFmtId="165" fontId="123" fillId="0" borderId="14" xfId="34" applyFont="1" applyFill="1" applyBorder="1" applyAlignment="1" applyProtection="1">
      <alignment vertical="top" wrapText="1"/>
      <protection/>
    </xf>
    <xf numFmtId="165" fontId="123" fillId="0" borderId="14" xfId="34" applyFont="1" applyFill="1" applyBorder="1" applyAlignment="1" applyProtection="1">
      <alignment horizontal="center" vertical="top" wrapText="1"/>
      <protection/>
    </xf>
    <xf numFmtId="172" fontId="127" fillId="37" borderId="14" xfId="34" applyNumberFormat="1" applyFont="1" applyFill="1" applyBorder="1" applyAlignment="1" applyProtection="1">
      <alignment horizontal="center" vertical="center" wrapText="1"/>
      <protection/>
    </xf>
    <xf numFmtId="165" fontId="123" fillId="0" borderId="0" xfId="34" applyFont="1" applyFill="1" applyAlignment="1" applyProtection="1">
      <alignment horizontal="center" vertical="center"/>
      <protection/>
    </xf>
    <xf numFmtId="165" fontId="32" fillId="31" borderId="16" xfId="34" applyFont="1" applyFill="1" applyBorder="1" applyAlignment="1" applyProtection="1">
      <alignment horizontal="center" vertical="center"/>
      <protection/>
    </xf>
    <xf numFmtId="165" fontId="124" fillId="31" borderId="16" xfId="34" applyFont="1" applyFill="1" applyBorder="1" applyAlignment="1" applyProtection="1">
      <alignment horizontal="center" vertical="center"/>
      <protection/>
    </xf>
    <xf numFmtId="165" fontId="122" fillId="31" borderId="16" xfId="34" applyFont="1" applyFill="1" applyBorder="1" applyAlignment="1" applyProtection="1">
      <alignment horizontal="center" vertical="center" wrapText="1" shrinkToFit="1"/>
      <protection/>
    </xf>
    <xf numFmtId="165" fontId="128" fillId="0" borderId="0" xfId="34" applyFont="1" applyFill="1" applyBorder="1" applyAlignment="1" applyProtection="1">
      <alignment horizontal="left" vertical="center"/>
      <protection/>
    </xf>
    <xf numFmtId="169" fontId="117" fillId="0" borderId="0" xfId="55" applyNumberFormat="1" applyFont="1" applyFill="1" applyBorder="1" applyAlignment="1" applyProtection="1">
      <alignment horizontal="center" vertical="center"/>
      <protection/>
    </xf>
    <xf numFmtId="168" fontId="121" fillId="0" borderId="0" xfId="34" applyNumberFormat="1" applyFont="1" applyFill="1" applyBorder="1" applyAlignment="1" applyProtection="1">
      <alignment horizontal="left" vertical="center"/>
      <protection/>
    </xf>
    <xf numFmtId="165" fontId="27" fillId="0" borderId="11" xfId="34" applyFont="1" applyFill="1" applyBorder="1" applyAlignment="1" applyProtection="1">
      <alignment horizontal="left" vertical="center"/>
      <protection/>
    </xf>
    <xf numFmtId="173" fontId="119" fillId="0" borderId="16" xfId="34" applyNumberFormat="1" applyFont="1" applyFill="1" applyBorder="1" applyAlignment="1" applyProtection="1">
      <alignment horizontal="left" vertical="center"/>
      <protection/>
    </xf>
    <xf numFmtId="173" fontId="119" fillId="0" borderId="14" xfId="34" applyNumberFormat="1" applyFont="1" applyFill="1" applyBorder="1" applyAlignment="1" applyProtection="1">
      <alignment horizontal="left" vertical="center"/>
      <protection/>
    </xf>
    <xf numFmtId="169" fontId="115" fillId="0" borderId="10" xfId="55" applyNumberFormat="1" applyFont="1" applyFill="1" applyBorder="1" applyAlignment="1" applyProtection="1">
      <alignment horizontal="center" vertical="center"/>
      <protection/>
    </xf>
    <xf numFmtId="169" fontId="115" fillId="0" borderId="13" xfId="5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1" fontId="16" fillId="0" borderId="28" xfId="0" applyNumberFormat="1" applyFont="1" applyFill="1" applyBorder="1" applyAlignment="1" applyProtection="1">
      <alignment horizontal="center" vertical="center" wrapText="1"/>
      <protection/>
    </xf>
    <xf numFmtId="168" fontId="121" fillId="0" borderId="28" xfId="34" applyNumberFormat="1" applyFont="1" applyFill="1" applyBorder="1" applyAlignment="1" applyProtection="1">
      <alignment horizontal="left" vertical="center"/>
      <protection/>
    </xf>
    <xf numFmtId="169" fontId="117" fillId="0" borderId="28" xfId="55" applyNumberFormat="1" applyFont="1" applyFill="1" applyBorder="1" applyAlignment="1" applyProtection="1">
      <alignment horizontal="center" vertical="center"/>
      <protection/>
    </xf>
    <xf numFmtId="164" fontId="7" fillId="0" borderId="28" xfId="67" applyNumberFormat="1" applyFont="1" applyFill="1" applyBorder="1" applyAlignment="1">
      <alignment horizontal="center" vertical="center" wrapText="1"/>
    </xf>
    <xf numFmtId="165" fontId="129" fillId="0" borderId="11" xfId="34" applyFont="1" applyFill="1" applyBorder="1" applyAlignment="1" applyProtection="1">
      <alignment horizontal="left" vertical="center"/>
      <protection/>
    </xf>
    <xf numFmtId="0" fontId="130" fillId="0" borderId="11" xfId="0" applyFont="1" applyBorder="1" applyAlignment="1">
      <alignment horizontal="center" vertical="center" wrapText="1"/>
    </xf>
    <xf numFmtId="0" fontId="131" fillId="0" borderId="11" xfId="0" applyFont="1" applyBorder="1" applyAlignment="1">
      <alignment horizontal="center" vertical="center" wrapText="1"/>
    </xf>
    <xf numFmtId="168" fontId="121" fillId="0" borderId="16" xfId="34" applyNumberFormat="1" applyFont="1" applyFill="1" applyBorder="1" applyAlignment="1" applyProtection="1">
      <alignment horizontal="left" vertical="center"/>
      <protection/>
    </xf>
    <xf numFmtId="168" fontId="121" fillId="0" borderId="14" xfId="34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29" fillId="0" borderId="11" xfId="34" applyFont="1" applyFill="1" applyBorder="1" applyAlignment="1" applyProtection="1">
      <alignment horizontal="left" vertical="center" wrapText="1"/>
      <protection/>
    </xf>
    <xf numFmtId="1" fontId="117" fillId="0" borderId="18" xfId="34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left" vertical="center" wrapText="1"/>
    </xf>
    <xf numFmtId="173" fontId="119" fillId="0" borderId="0" xfId="34" applyNumberFormat="1" applyFont="1" applyFill="1" applyBorder="1" applyAlignment="1" applyProtection="1">
      <alignment horizontal="left" vertical="center"/>
      <protection/>
    </xf>
    <xf numFmtId="169" fontId="115" fillId="0" borderId="28" xfId="55" applyNumberFormat="1" applyFont="1" applyFill="1" applyBorder="1" applyAlignment="1" applyProtection="1">
      <alignment horizontal="center" vertical="center"/>
      <protection/>
    </xf>
    <xf numFmtId="164" fontId="6" fillId="0" borderId="28" xfId="67" applyNumberFormat="1" applyFont="1" applyFill="1" applyBorder="1" applyAlignment="1">
      <alignment horizontal="center" vertical="center" wrapText="1"/>
    </xf>
    <xf numFmtId="165" fontId="128" fillId="0" borderId="11" xfId="34" applyFont="1" applyFill="1" applyBorder="1" applyAlignment="1" applyProtection="1">
      <alignment horizontal="left"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32" fillId="0" borderId="11" xfId="0" applyNumberFormat="1" applyFont="1" applyBorder="1" applyAlignment="1">
      <alignment horizontal="center" vertical="center" wrapText="1"/>
    </xf>
    <xf numFmtId="1" fontId="132" fillId="0" borderId="13" xfId="0" applyNumberFormat="1" applyFont="1" applyBorder="1" applyAlignment="1">
      <alignment horizontal="center" vertical="center" wrapText="1"/>
    </xf>
    <xf numFmtId="0" fontId="114" fillId="0" borderId="11" xfId="0" applyFont="1" applyBorder="1" applyAlignment="1">
      <alignment horizontal="left" vertical="center" wrapText="1"/>
    </xf>
    <xf numFmtId="0" fontId="133" fillId="0" borderId="0" xfId="0" applyFont="1" applyFill="1" applyBorder="1" applyAlignment="1" applyProtection="1">
      <alignment horizontal="center" vertical="center" wrapText="1"/>
      <protection/>
    </xf>
    <xf numFmtId="165" fontId="33" fillId="0" borderId="0" xfId="3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1" fontId="117" fillId="34" borderId="16" xfId="34" applyNumberFormat="1" applyFont="1" applyFill="1" applyBorder="1" applyAlignment="1" applyProtection="1">
      <alignment horizontal="center" vertical="center"/>
      <protection/>
    </xf>
    <xf numFmtId="0" fontId="114" fillId="0" borderId="10" xfId="0" applyFont="1" applyBorder="1" applyAlignment="1">
      <alignment vertical="center" wrapText="1"/>
    </xf>
    <xf numFmtId="165" fontId="129" fillId="0" borderId="25" xfId="34" applyFont="1" applyFill="1" applyBorder="1" applyAlignment="1" applyProtection="1">
      <alignment horizontal="left" vertical="center"/>
      <protection/>
    </xf>
    <xf numFmtId="165" fontId="116" fillId="0" borderId="24" xfId="34" applyFont="1" applyFill="1" applyBorder="1" applyAlignment="1" applyProtection="1">
      <alignment horizontal="left" vertical="center"/>
      <protection/>
    </xf>
    <xf numFmtId="165" fontId="129" fillId="0" borderId="24" xfId="34" applyFont="1" applyFill="1" applyBorder="1" applyAlignment="1" applyProtection="1">
      <alignment horizontal="left" vertical="center"/>
      <protection/>
    </xf>
    <xf numFmtId="165" fontId="116" fillId="0" borderId="25" xfId="34" applyFont="1" applyFill="1" applyBorder="1" applyAlignment="1" applyProtection="1">
      <alignment horizontal="left" vertical="center"/>
      <protection/>
    </xf>
    <xf numFmtId="165" fontId="134" fillId="0" borderId="18" xfId="34" applyFont="1" applyFill="1" applyBorder="1" applyAlignment="1" applyProtection="1">
      <alignment horizontal="left" vertical="center"/>
      <protection/>
    </xf>
    <xf numFmtId="165" fontId="134" fillId="0" borderId="20" xfId="34" applyFont="1" applyFill="1" applyBorder="1" applyAlignment="1" applyProtection="1">
      <alignment horizontal="left" vertical="center"/>
      <protection/>
    </xf>
    <xf numFmtId="165" fontId="121" fillId="0" borderId="29" xfId="34" applyFont="1" applyFill="1" applyBorder="1" applyAlignment="1" applyProtection="1">
      <alignment horizontal="left" vertical="center"/>
      <protection/>
    </xf>
    <xf numFmtId="0" fontId="21" fillId="35" borderId="29" xfId="57" applyNumberFormat="1" applyFont="1" applyFill="1" applyBorder="1" applyAlignment="1">
      <alignment horizontal="left" vertical="center"/>
      <protection/>
    </xf>
    <xf numFmtId="165" fontId="116" fillId="0" borderId="29" xfId="34" applyFont="1" applyFill="1" applyBorder="1" applyAlignment="1" applyProtection="1">
      <alignment horizontal="left" vertical="center"/>
      <protection/>
    </xf>
    <xf numFmtId="165" fontId="129" fillId="0" borderId="17" xfId="34" applyFont="1" applyFill="1" applyBorder="1" applyAlignment="1" applyProtection="1">
      <alignment horizontal="left" vertical="center"/>
      <protection/>
    </xf>
    <xf numFmtId="165" fontId="129" fillId="0" borderId="18" xfId="34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115" fillId="34" borderId="11" xfId="34" applyNumberFormat="1" applyFont="1" applyFill="1" applyBorder="1" applyAlignment="1" applyProtection="1">
      <alignment horizontal="center" vertical="center"/>
      <protection/>
    </xf>
    <xf numFmtId="1" fontId="115" fillId="0" borderId="11" xfId="34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vertical="center" wrapText="1"/>
    </xf>
    <xf numFmtId="0" fontId="23" fillId="35" borderId="29" xfId="57" applyNumberFormat="1" applyFont="1" applyFill="1" applyBorder="1" applyAlignment="1">
      <alignment horizontal="left" vertical="center"/>
      <protection/>
    </xf>
    <xf numFmtId="167" fontId="117" fillId="0" borderId="11" xfId="34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14" fillId="0" borderId="11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21" fillId="35" borderId="11" xfId="58" applyNumberFormat="1" applyFont="1" applyFill="1" applyBorder="1" applyAlignment="1">
      <alignment horizontal="left" vertical="center"/>
      <protection/>
    </xf>
    <xf numFmtId="0" fontId="23" fillId="35" borderId="11" xfId="58" applyNumberFormat="1" applyFont="1" applyFill="1" applyBorder="1" applyAlignment="1">
      <alignment horizontal="left" vertical="center"/>
      <protection/>
    </xf>
    <xf numFmtId="0" fontId="23" fillId="35" borderId="11" xfId="59" applyNumberFormat="1" applyFont="1" applyFill="1" applyBorder="1" applyAlignment="1">
      <alignment horizontal="left" vertical="center"/>
      <protection/>
    </xf>
    <xf numFmtId="0" fontId="21" fillId="35" borderId="11" xfId="59" applyNumberFormat="1" applyFont="1" applyFill="1" applyBorder="1" applyAlignment="1">
      <alignment horizontal="left" vertical="center"/>
      <protection/>
    </xf>
    <xf numFmtId="1" fontId="4" fillId="0" borderId="10" xfId="0" applyNumberFormat="1" applyFont="1" applyBorder="1" applyAlignment="1">
      <alignment horizontal="left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/>
    </xf>
    <xf numFmtId="1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0" xfId="67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23" fillId="35" borderId="10" xfId="59" applyNumberFormat="1" applyFont="1" applyFill="1" applyBorder="1" applyAlignment="1">
      <alignment horizontal="left" vertical="center"/>
      <protection/>
    </xf>
    <xf numFmtId="0" fontId="9" fillId="0" borderId="30" xfId="0" applyFont="1" applyBorder="1" applyAlignment="1">
      <alignment horizontal="left" vertical="center" wrapText="1"/>
    </xf>
    <xf numFmtId="0" fontId="11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129" fillId="0" borderId="19" xfId="34" applyFont="1" applyFill="1" applyBorder="1" applyAlignment="1" applyProtection="1">
      <alignment horizontal="left" vertical="center"/>
      <protection/>
    </xf>
    <xf numFmtId="165" fontId="129" fillId="0" borderId="24" xfId="34" applyFont="1" applyFill="1" applyBorder="1" applyAlignment="1" applyProtection="1">
      <alignment horizontal="left" vertical="center" wrapText="1"/>
      <protection/>
    </xf>
    <xf numFmtId="167" fontId="115" fillId="0" borderId="18" xfId="34" applyNumberFormat="1" applyFont="1" applyFill="1" applyBorder="1" applyAlignment="1" applyProtection="1">
      <alignment horizontal="center" vertical="center"/>
      <protection/>
    </xf>
    <xf numFmtId="167" fontId="115" fillId="0" borderId="17" xfId="34" applyNumberFormat="1" applyFont="1" applyFill="1" applyBorder="1" applyAlignment="1" applyProtection="1">
      <alignment horizontal="center" vertical="center"/>
      <protection/>
    </xf>
    <xf numFmtId="167" fontId="115" fillId="0" borderId="24" xfId="34" applyNumberFormat="1" applyFont="1" applyFill="1" applyBorder="1" applyAlignment="1" applyProtection="1">
      <alignment horizontal="center" vertical="center"/>
      <protection/>
    </xf>
    <xf numFmtId="165" fontId="118" fillId="0" borderId="11" xfId="34" applyFont="1" applyFill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1" fontId="132" fillId="0" borderId="10" xfId="0" applyNumberFormat="1" applyFont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/>
    </xf>
    <xf numFmtId="165" fontId="27" fillId="0" borderId="0" xfId="33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 vertical="center" wrapText="1"/>
    </xf>
    <xf numFmtId="165" fontId="129" fillId="0" borderId="26" xfId="34" applyFont="1" applyFill="1" applyBorder="1" applyAlignment="1" applyProtection="1">
      <alignment horizontal="left" vertical="center" wrapText="1"/>
      <protection/>
    </xf>
    <xf numFmtId="165" fontId="116" fillId="0" borderId="29" xfId="34" applyFont="1" applyFill="1" applyBorder="1" applyAlignment="1" applyProtection="1">
      <alignment horizontal="left" vertical="center" wrapText="1"/>
      <protection/>
    </xf>
    <xf numFmtId="165" fontId="129" fillId="0" borderId="29" xfId="34" applyFont="1" applyFill="1" applyBorder="1" applyAlignment="1" applyProtection="1">
      <alignment horizontal="left" vertical="center" wrapText="1"/>
      <protection/>
    </xf>
    <xf numFmtId="0" fontId="130" fillId="0" borderId="11" xfId="0" applyFont="1" applyBorder="1" applyAlignment="1">
      <alignment horizontal="left" vertical="center" wrapText="1"/>
    </xf>
    <xf numFmtId="0" fontId="23" fillId="35" borderId="11" xfId="56" applyNumberFormat="1" applyFont="1" applyFill="1" applyBorder="1" applyAlignment="1">
      <alignment horizontal="left" vertical="center"/>
      <protection/>
    </xf>
    <xf numFmtId="165" fontId="124" fillId="0" borderId="11" xfId="34" applyFont="1" applyFill="1" applyBorder="1" applyAlignment="1" applyProtection="1">
      <alignment horizontal="left" vertical="center"/>
      <protection/>
    </xf>
    <xf numFmtId="165" fontId="124" fillId="0" borderId="10" xfId="34" applyFont="1" applyFill="1" applyBorder="1" applyAlignment="1" applyProtection="1">
      <alignment horizontal="left" vertical="center"/>
      <protection/>
    </xf>
    <xf numFmtId="165" fontId="27" fillId="0" borderId="11" xfId="33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vertical="center" wrapText="1"/>
    </xf>
    <xf numFmtId="0" fontId="114" fillId="0" borderId="11" xfId="0" applyFont="1" applyFill="1" applyBorder="1" applyAlignment="1">
      <alignment vertical="center" wrapText="1"/>
    </xf>
    <xf numFmtId="0" fontId="21" fillId="0" borderId="11" xfId="58" applyNumberFormat="1" applyFont="1" applyFill="1" applyBorder="1" applyAlignment="1">
      <alignment horizontal="left" vertical="center"/>
      <protection/>
    </xf>
    <xf numFmtId="0" fontId="23" fillId="0" borderId="11" xfId="58" applyNumberFormat="1" applyFont="1" applyFill="1" applyBorder="1" applyAlignment="1">
      <alignment horizontal="left" vertical="center"/>
      <protection/>
    </xf>
    <xf numFmtId="0" fontId="21" fillId="0" borderId="11" xfId="59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65" fontId="118" fillId="0" borderId="10" xfId="34" applyFont="1" applyFill="1" applyBorder="1" applyAlignment="1" applyProtection="1">
      <alignment horizontal="left" vertical="center"/>
      <protection/>
    </xf>
    <xf numFmtId="173" fontId="119" fillId="0" borderId="10" xfId="34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115" fillId="0" borderId="11" xfId="55" applyNumberFormat="1" applyFont="1" applyFill="1" applyBorder="1" applyAlignment="1" applyProtection="1">
      <alignment horizontal="center" vertical="center"/>
      <protection/>
    </xf>
    <xf numFmtId="1" fontId="117" fillId="0" borderId="11" xfId="55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5" fontId="129" fillId="0" borderId="33" xfId="34" applyFont="1" applyFill="1" applyBorder="1" applyAlignment="1" applyProtection="1">
      <alignment horizontal="left" vertical="center"/>
      <protection/>
    </xf>
    <xf numFmtId="1" fontId="115" fillId="0" borderId="19" xfId="34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left" vertical="center" wrapText="1"/>
    </xf>
    <xf numFmtId="1" fontId="135" fillId="0" borderId="0" xfId="0" applyNumberFormat="1" applyFont="1" applyFill="1" applyBorder="1" applyAlignment="1">
      <alignment horizontal="left" vertical="center" wrapText="1"/>
    </xf>
    <xf numFmtId="165" fontId="136" fillId="0" borderId="24" xfId="34" applyFont="1" applyFill="1" applyBorder="1" applyAlignment="1" applyProtection="1">
      <alignment horizontal="left" vertical="center"/>
      <protection/>
    </xf>
    <xf numFmtId="1" fontId="4" fillId="36" borderId="10" xfId="0" applyNumberFormat="1" applyFont="1" applyFill="1" applyBorder="1" applyAlignment="1">
      <alignment horizontal="left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left" vertical="center" wrapText="1"/>
    </xf>
    <xf numFmtId="165" fontId="129" fillId="0" borderId="0" xfId="34" applyFont="1" applyFill="1" applyBorder="1" applyAlignment="1" applyProtection="1">
      <alignment horizontal="left" vertical="center"/>
      <protection/>
    </xf>
    <xf numFmtId="167" fontId="115" fillId="0" borderId="22" xfId="34" applyNumberFormat="1" applyFont="1" applyFill="1" applyBorder="1" applyAlignment="1" applyProtection="1">
      <alignment horizontal="center" vertical="center"/>
      <protection/>
    </xf>
    <xf numFmtId="0" fontId="23" fillId="35" borderId="11" xfId="59" applyNumberFormat="1" applyFont="1" applyFill="1" applyBorder="1" applyAlignment="1">
      <alignment horizontal="left" vertical="center"/>
      <protection/>
    </xf>
    <xf numFmtId="166" fontId="116" fillId="0" borderId="11" xfId="69" applyFont="1" applyFill="1" applyBorder="1" applyAlignment="1" applyProtection="1">
      <alignment horizontal="left" vertical="center"/>
      <protection/>
    </xf>
    <xf numFmtId="0" fontId="21" fillId="35" borderId="10" xfId="59" applyNumberFormat="1" applyFont="1" applyFill="1" applyBorder="1" applyAlignment="1">
      <alignment horizontal="left" vertical="center"/>
      <protection/>
    </xf>
    <xf numFmtId="0" fontId="9" fillId="36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7" fontId="115" fillId="0" borderId="16" xfId="34" applyNumberFormat="1" applyFont="1" applyFill="1" applyBorder="1" applyAlignment="1" applyProtection="1">
      <alignment horizontal="center" vertical="center"/>
      <protection/>
    </xf>
    <xf numFmtId="167" fontId="115" fillId="0" borderId="14" xfId="34" applyNumberFormat="1" applyFont="1" applyFill="1" applyBorder="1" applyAlignment="1" applyProtection="1">
      <alignment horizontal="center" vertical="center"/>
      <protection/>
    </xf>
    <xf numFmtId="165" fontId="118" fillId="0" borderId="11" xfId="34" applyFont="1" applyFill="1" applyBorder="1" applyAlignment="1" applyProtection="1">
      <alignment horizontal="left" vertical="center" wrapText="1"/>
      <protection/>
    </xf>
    <xf numFmtId="167" fontId="115" fillId="0" borderId="11" xfId="34" applyNumberFormat="1" applyFont="1" applyFill="1" applyBorder="1" applyAlignment="1" applyProtection="1">
      <alignment horizontal="center" vertical="center"/>
      <protection/>
    </xf>
    <xf numFmtId="168" fontId="119" fillId="0" borderId="11" xfId="34" applyNumberFormat="1" applyFont="1" applyFill="1" applyBorder="1" applyAlignment="1" applyProtection="1">
      <alignment horizontal="left" vertical="center" wrapText="1"/>
      <protection/>
    </xf>
    <xf numFmtId="165" fontId="118" fillId="36" borderId="17" xfId="34" applyFont="1" applyFill="1" applyBorder="1" applyAlignment="1" applyProtection="1">
      <alignment horizontal="left" vertical="center" wrapText="1"/>
      <protection/>
    </xf>
    <xf numFmtId="165" fontId="118" fillId="0" borderId="18" xfId="34" applyFont="1" applyFill="1" applyBorder="1" applyAlignment="1" applyProtection="1">
      <alignment horizontal="left" vertical="center" wrapText="1"/>
      <protection/>
    </xf>
    <xf numFmtId="165" fontId="118" fillId="0" borderId="19" xfId="34" applyFont="1" applyFill="1" applyBorder="1" applyAlignment="1" applyProtection="1">
      <alignment horizontal="left" vertical="center" wrapText="1"/>
      <protection/>
    </xf>
    <xf numFmtId="165" fontId="118" fillId="0" borderId="18" xfId="33" applyFont="1" applyFill="1" applyBorder="1" applyAlignment="1" applyProtection="1">
      <alignment vertical="center" wrapText="1"/>
      <protection/>
    </xf>
    <xf numFmtId="168" fontId="119" fillId="0" borderId="16" xfId="34" applyNumberFormat="1" applyFont="1" applyFill="1" applyBorder="1" applyAlignment="1" applyProtection="1">
      <alignment horizontal="left" vertical="center"/>
      <protection/>
    </xf>
    <xf numFmtId="168" fontId="119" fillId="0" borderId="14" xfId="34" applyNumberFormat="1" applyFont="1" applyFill="1" applyBorder="1" applyAlignment="1" applyProtection="1">
      <alignment horizontal="left" vertical="center"/>
      <protection/>
    </xf>
    <xf numFmtId="167" fontId="115" fillId="0" borderId="23" xfId="34" applyNumberFormat="1" applyFont="1" applyFill="1" applyBorder="1" applyAlignment="1" applyProtection="1">
      <alignment horizontal="center" vertical="center"/>
      <protection/>
    </xf>
    <xf numFmtId="165" fontId="118" fillId="0" borderId="25" xfId="34" applyFont="1" applyFill="1" applyBorder="1" applyAlignment="1" applyProtection="1">
      <alignment horizontal="left" vertical="center" wrapText="1"/>
      <protection/>
    </xf>
    <xf numFmtId="165" fontId="118" fillId="0" borderId="24" xfId="34" applyFont="1" applyFill="1" applyBorder="1" applyAlignment="1" applyProtection="1">
      <alignment horizontal="left" vertical="center" wrapText="1"/>
      <protection/>
    </xf>
    <xf numFmtId="165" fontId="118" fillId="0" borderId="17" xfId="34" applyFont="1" applyFill="1" applyBorder="1" applyAlignment="1" applyProtection="1">
      <alignment horizontal="left" vertical="center" wrapText="1"/>
      <protection/>
    </xf>
    <xf numFmtId="0" fontId="133" fillId="0" borderId="33" xfId="0" applyFont="1" applyFill="1" applyBorder="1" applyAlignment="1" applyProtection="1">
      <alignment horizontal="center" vertical="center" wrapText="1"/>
      <protection/>
    </xf>
    <xf numFmtId="0" fontId="133" fillId="0" borderId="28" xfId="0" applyFont="1" applyFill="1" applyBorder="1" applyAlignment="1" applyProtection="1">
      <alignment horizontal="center" vertical="center" wrapText="1"/>
      <protection/>
    </xf>
    <xf numFmtId="168" fontId="119" fillId="0" borderId="11" xfId="34" applyNumberFormat="1" applyFont="1" applyFill="1" applyBorder="1" applyAlignment="1" applyProtection="1">
      <alignment horizontal="left" vertical="center"/>
      <protection/>
    </xf>
    <xf numFmtId="173" fontId="119" fillId="0" borderId="16" xfId="34" applyNumberFormat="1" applyFont="1" applyFill="1" applyBorder="1" applyAlignment="1" applyProtection="1">
      <alignment horizontal="left" vertical="center"/>
      <protection/>
    </xf>
    <xf numFmtId="173" fontId="119" fillId="0" borderId="14" xfId="34" applyNumberFormat="1" applyFont="1" applyFill="1" applyBorder="1" applyAlignment="1" applyProtection="1">
      <alignment horizontal="left" vertical="center"/>
      <protection/>
    </xf>
    <xf numFmtId="173" fontId="119" fillId="0" borderId="27" xfId="34" applyNumberFormat="1" applyFont="1" applyFill="1" applyBorder="1" applyAlignment="1" applyProtection="1">
      <alignment horizontal="left" vertical="center"/>
      <protection/>
    </xf>
    <xf numFmtId="173" fontId="119" fillId="0" borderId="23" xfId="34" applyNumberFormat="1" applyFont="1" applyFill="1" applyBorder="1" applyAlignment="1" applyProtection="1">
      <alignment horizontal="left" vertical="center"/>
      <protection/>
    </xf>
    <xf numFmtId="0" fontId="17" fillId="0" borderId="34" xfId="0" applyFont="1" applyFill="1" applyBorder="1" applyAlignment="1" applyProtection="1">
      <alignment horizontal="left" vertical="center" wrapText="1"/>
      <protection/>
    </xf>
    <xf numFmtId="164" fontId="6" fillId="0" borderId="35" xfId="67" applyNumberFormat="1" applyFont="1" applyFill="1" applyBorder="1" applyAlignment="1">
      <alignment horizontal="center" vertical="center" wrapText="1"/>
    </xf>
    <xf numFmtId="164" fontId="6" fillId="0" borderId="36" xfId="67" applyNumberFormat="1" applyFont="1" applyFill="1" applyBorder="1" applyAlignment="1">
      <alignment horizontal="center" vertical="center" wrapText="1"/>
    </xf>
    <xf numFmtId="164" fontId="7" fillId="0" borderId="36" xfId="67" applyNumberFormat="1" applyFont="1" applyFill="1" applyBorder="1" applyAlignment="1">
      <alignment horizontal="center" vertical="center" wrapText="1"/>
    </xf>
    <xf numFmtId="1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67" applyNumberFormat="1" applyFont="1" applyFill="1" applyBorder="1" applyAlignment="1">
      <alignment horizontal="center" vertical="center" wrapText="1"/>
    </xf>
    <xf numFmtId="0" fontId="133" fillId="0" borderId="0" xfId="0" applyFont="1" applyFill="1" applyBorder="1" applyAlignment="1" applyProtection="1">
      <alignment horizontal="center" vertical="center" wrapText="1"/>
      <protection/>
    </xf>
    <xf numFmtId="165" fontId="118" fillId="0" borderId="39" xfId="34" applyFont="1" applyFill="1" applyBorder="1" applyAlignment="1" applyProtection="1">
      <alignment horizontal="left" vertical="center" wrapText="1"/>
      <protection/>
    </xf>
    <xf numFmtId="165" fontId="118" fillId="0" borderId="29" xfId="34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165" fontId="118" fillId="0" borderId="20" xfId="34" applyFont="1" applyFill="1" applyBorder="1" applyAlignment="1" applyProtection="1">
      <alignment horizontal="left" vertical="center" wrapText="1"/>
      <protection/>
    </xf>
    <xf numFmtId="167" fontId="115" fillId="0" borderId="13" xfId="34" applyNumberFormat="1" applyFont="1" applyFill="1" applyBorder="1" applyAlignment="1" applyProtection="1">
      <alignment horizontal="center" vertical="center"/>
      <protection/>
    </xf>
    <xf numFmtId="167" fontId="115" fillId="0" borderId="24" xfId="34" applyNumberFormat="1" applyFont="1" applyFill="1" applyBorder="1" applyAlignment="1" applyProtection="1">
      <alignment horizontal="center" vertical="center"/>
      <protection/>
    </xf>
    <xf numFmtId="167" fontId="115" fillId="0" borderId="25" xfId="34" applyNumberFormat="1" applyFont="1" applyFill="1" applyBorder="1" applyAlignment="1" applyProtection="1">
      <alignment horizontal="center" vertical="center"/>
      <protection/>
    </xf>
    <xf numFmtId="167" fontId="117" fillId="0" borderId="24" xfId="34" applyNumberFormat="1" applyFont="1" applyFill="1" applyBorder="1" applyAlignment="1" applyProtection="1">
      <alignment horizontal="center" vertical="center"/>
      <protection/>
    </xf>
    <xf numFmtId="165" fontId="118" fillId="0" borderId="10" xfId="34" applyFont="1" applyFill="1" applyBorder="1" applyAlignment="1" applyProtection="1">
      <alignment horizontal="left" vertical="center" wrapText="1"/>
      <protection/>
    </xf>
    <xf numFmtId="168" fontId="119" fillId="0" borderId="10" xfId="34" applyNumberFormat="1" applyFont="1" applyFill="1" applyBorder="1" applyAlignment="1" applyProtection="1">
      <alignment horizontal="left" vertical="center" wrapText="1"/>
      <protection/>
    </xf>
    <xf numFmtId="165" fontId="118" fillId="0" borderId="31" xfId="34" applyFont="1" applyFill="1" applyBorder="1" applyAlignment="1" applyProtection="1">
      <alignment horizontal="left" vertical="center" wrapText="1"/>
      <protection/>
    </xf>
    <xf numFmtId="1" fontId="4" fillId="0" borderId="40" xfId="0" applyNumberFormat="1" applyFont="1" applyFill="1" applyBorder="1" applyAlignment="1">
      <alignment horizontal="left" vertical="center" wrapText="1"/>
    </xf>
    <xf numFmtId="1" fontId="4" fillId="0" borderId="41" xfId="0" applyNumberFormat="1" applyFont="1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left" vertical="center" wrapText="1"/>
    </xf>
    <xf numFmtId="49" fontId="119" fillId="0" borderId="11" xfId="34" applyNumberFormat="1" applyFont="1" applyFill="1" applyBorder="1" applyAlignment="1" applyProtection="1">
      <alignment horizontal="left" vertical="center" wrapText="1"/>
      <protection/>
    </xf>
    <xf numFmtId="0" fontId="17" fillId="0" borderId="43" xfId="0" applyFont="1" applyFill="1" applyBorder="1" applyAlignment="1" applyProtection="1">
      <alignment horizontal="left" vertical="center" wrapText="1"/>
      <protection/>
    </xf>
    <xf numFmtId="167" fontId="115" fillId="0" borderId="20" xfId="34" applyNumberFormat="1" applyFont="1" applyFill="1" applyBorder="1" applyAlignment="1" applyProtection="1">
      <alignment horizontal="center" vertical="center"/>
      <protection/>
    </xf>
    <xf numFmtId="1" fontId="4" fillId="0" borderId="44" xfId="0" applyNumberFormat="1" applyFont="1" applyFill="1" applyBorder="1" applyAlignment="1">
      <alignment horizontal="left" vertical="center" wrapText="1"/>
    </xf>
    <xf numFmtId="173" fontId="119" fillId="0" borderId="22" xfId="34" applyNumberFormat="1" applyFont="1" applyFill="1" applyBorder="1" applyAlignment="1" applyProtection="1">
      <alignment horizontal="left" vertical="center"/>
      <protection/>
    </xf>
    <xf numFmtId="164" fontId="6" fillId="0" borderId="45" xfId="67" applyNumberFormat="1" applyFont="1" applyFill="1" applyBorder="1" applyAlignment="1">
      <alignment horizontal="center" vertical="center" wrapText="1"/>
    </xf>
    <xf numFmtId="167" fontId="117" fillId="0" borderId="20" xfId="34" applyNumberFormat="1" applyFont="1" applyFill="1" applyBorder="1" applyAlignment="1" applyProtection="1">
      <alignment horizontal="center" vertical="center"/>
      <protection/>
    </xf>
    <xf numFmtId="167" fontId="115" fillId="0" borderId="10" xfId="34" applyNumberFormat="1" applyFont="1" applyFill="1" applyBorder="1" applyAlignment="1" applyProtection="1">
      <alignment horizontal="center" vertical="center"/>
      <protection/>
    </xf>
    <xf numFmtId="167" fontId="115" fillId="0" borderId="39" xfId="34" applyNumberFormat="1" applyFont="1" applyFill="1" applyBorder="1" applyAlignment="1" applyProtection="1">
      <alignment horizontal="center" vertical="center"/>
      <protection/>
    </xf>
    <xf numFmtId="173" fontId="119" fillId="0" borderId="46" xfId="34" applyNumberFormat="1" applyFont="1" applyFill="1" applyBorder="1" applyAlignment="1" applyProtection="1">
      <alignment horizontal="left" vertical="center"/>
      <protection/>
    </xf>
    <xf numFmtId="1" fontId="4" fillId="0" borderId="47" xfId="0" applyNumberFormat="1" applyFont="1" applyFill="1" applyBorder="1" applyAlignment="1">
      <alignment horizontal="left" vertical="center" wrapText="1"/>
    </xf>
    <xf numFmtId="164" fontId="7" fillId="0" borderId="48" xfId="67" applyNumberFormat="1" applyFont="1" applyFill="1" applyBorder="1" applyAlignment="1">
      <alignment horizontal="center" vertical="center" wrapText="1"/>
    </xf>
    <xf numFmtId="164" fontId="6" fillId="0" borderId="49" xfId="67" applyNumberFormat="1" applyFont="1" applyFill="1" applyBorder="1" applyAlignment="1">
      <alignment horizontal="center" vertical="center" wrapText="1"/>
    </xf>
    <xf numFmtId="167" fontId="115" fillId="0" borderId="37" xfId="34" applyNumberFormat="1" applyFont="1" applyFill="1" applyBorder="1" applyAlignment="1" applyProtection="1">
      <alignment horizontal="center" vertical="center"/>
      <protection/>
    </xf>
    <xf numFmtId="173" fontId="119" fillId="0" borderId="37" xfId="34" applyNumberFormat="1" applyFont="1" applyFill="1" applyBorder="1" applyAlignment="1" applyProtection="1">
      <alignment horizontal="left" vertical="center"/>
      <protection/>
    </xf>
    <xf numFmtId="165" fontId="25" fillId="0" borderId="29" xfId="33" applyFont="1" applyFill="1" applyBorder="1" applyAlignment="1" applyProtection="1">
      <alignment vertical="center"/>
      <protection/>
    </xf>
    <xf numFmtId="0" fontId="17" fillId="0" borderId="50" xfId="0" applyFont="1" applyFill="1" applyBorder="1" applyAlignment="1" applyProtection="1">
      <alignment horizontal="left" vertical="center" wrapText="1"/>
      <protection/>
    </xf>
    <xf numFmtId="165" fontId="124" fillId="0" borderId="29" xfId="34" applyFont="1" applyFill="1" applyBorder="1" applyAlignment="1" applyProtection="1">
      <alignment vertical="center"/>
      <protection/>
    </xf>
    <xf numFmtId="165" fontId="119" fillId="0" borderId="33" xfId="34" applyFont="1" applyFill="1" applyBorder="1" applyAlignment="1" applyProtection="1">
      <alignment vertical="center"/>
      <protection/>
    </xf>
    <xf numFmtId="165" fontId="25" fillId="0" borderId="29" xfId="34" applyFont="1" applyFill="1" applyBorder="1" applyAlignment="1" applyProtection="1">
      <alignment vertical="center"/>
      <protection/>
    </xf>
    <xf numFmtId="165" fontId="25" fillId="0" borderId="31" xfId="33" applyFont="1" applyFill="1" applyBorder="1" applyAlignment="1" applyProtection="1">
      <alignment vertical="center"/>
      <protection/>
    </xf>
    <xf numFmtId="165" fontId="2" fillId="0" borderId="29" xfId="33" applyFont="1" applyFill="1" applyBorder="1" applyAlignment="1" applyProtection="1">
      <alignment vertical="center"/>
      <protection/>
    </xf>
    <xf numFmtId="165" fontId="25" fillId="0" borderId="33" xfId="34" applyFont="1" applyFill="1" applyBorder="1" applyAlignment="1" applyProtection="1">
      <alignment horizontal="left" vertical="center"/>
      <protection/>
    </xf>
    <xf numFmtId="1" fontId="4" fillId="0" borderId="51" xfId="0" applyNumberFormat="1" applyFont="1" applyFill="1" applyBorder="1" applyAlignment="1">
      <alignment horizontal="left" vertical="center" wrapText="1"/>
    </xf>
    <xf numFmtId="1" fontId="4" fillId="0" borderId="52" xfId="0" applyNumberFormat="1" applyFont="1" applyFill="1" applyBorder="1" applyAlignment="1">
      <alignment horizontal="left" vertical="center" wrapText="1"/>
    </xf>
    <xf numFmtId="165" fontId="25" fillId="0" borderId="53" xfId="33" applyFont="1" applyFill="1" applyBorder="1" applyAlignment="1" applyProtection="1">
      <alignment vertical="center"/>
      <protection/>
    </xf>
    <xf numFmtId="169" fontId="137" fillId="0" borderId="17" xfId="55" applyNumberFormat="1" applyFont="1" applyFill="1" applyBorder="1" applyAlignment="1" applyProtection="1">
      <alignment horizontal="center" vertical="center"/>
      <protection/>
    </xf>
    <xf numFmtId="169" fontId="137" fillId="0" borderId="18" xfId="55" applyNumberFormat="1" applyFont="1" applyFill="1" applyBorder="1" applyAlignment="1" applyProtection="1">
      <alignment horizontal="center" vertical="center"/>
      <protection/>
    </xf>
    <xf numFmtId="164" fontId="6" fillId="0" borderId="54" xfId="67" applyNumberFormat="1" applyFont="1" applyFill="1" applyBorder="1" applyAlignment="1">
      <alignment horizontal="center" vertical="center" wrapText="1"/>
    </xf>
    <xf numFmtId="164" fontId="6" fillId="0" borderId="15" xfId="67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6" fillId="0" borderId="0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164" fontId="6" fillId="0" borderId="12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vertical="center" wrapText="1"/>
      <protection/>
    </xf>
    <xf numFmtId="165" fontId="118" fillId="0" borderId="0" xfId="34" applyFont="1" applyFill="1" applyBorder="1" applyAlignment="1" applyProtection="1">
      <alignment horizontal="left" vertical="center" wrapText="1"/>
      <protection/>
    </xf>
    <xf numFmtId="167" fontId="115" fillId="0" borderId="0" xfId="34" applyNumberFormat="1" applyFont="1" applyFill="1" applyBorder="1" applyAlignment="1" applyProtection="1">
      <alignment horizontal="center" vertical="center"/>
      <protection/>
    </xf>
    <xf numFmtId="168" fontId="119" fillId="0" borderId="0" xfId="34" applyNumberFormat="1" applyFont="1" applyFill="1" applyBorder="1" applyAlignment="1" applyProtection="1">
      <alignment horizontal="left" vertical="center" wrapText="1"/>
      <protection/>
    </xf>
    <xf numFmtId="165" fontId="118" fillId="0" borderId="13" xfId="34" applyFont="1" applyFill="1" applyBorder="1" applyAlignment="1" applyProtection="1">
      <alignment horizontal="left" vertical="center" wrapText="1"/>
      <protection/>
    </xf>
    <xf numFmtId="168" fontId="119" fillId="0" borderId="13" xfId="34" applyNumberFormat="1" applyFont="1" applyFill="1" applyBorder="1" applyAlignment="1" applyProtection="1">
      <alignment horizontal="left" vertical="center" wrapText="1"/>
      <protection/>
    </xf>
    <xf numFmtId="164" fontId="6" fillId="0" borderId="55" xfId="67" applyNumberFormat="1" applyFont="1" applyFill="1" applyBorder="1" applyAlignment="1">
      <alignment horizontal="center" vertical="center" wrapText="1"/>
    </xf>
    <xf numFmtId="165" fontId="118" fillId="0" borderId="28" xfId="34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vertical="center" wrapText="1"/>
    </xf>
    <xf numFmtId="167" fontId="115" fillId="0" borderId="28" xfId="34" applyNumberFormat="1" applyFont="1" applyFill="1" applyBorder="1" applyAlignment="1" applyProtection="1">
      <alignment horizontal="center" vertical="center"/>
      <protection/>
    </xf>
    <xf numFmtId="168" fontId="119" fillId="0" borderId="28" xfId="34" applyNumberFormat="1" applyFont="1" applyFill="1" applyBorder="1" applyAlignment="1" applyProtection="1">
      <alignment horizontal="left" vertical="center" wrapText="1"/>
      <protection/>
    </xf>
    <xf numFmtId="168" fontId="119" fillId="0" borderId="0" xfId="34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distributed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24" fillId="36" borderId="10" xfId="0" applyFont="1" applyFill="1" applyBorder="1" applyAlignment="1" applyProtection="1">
      <alignment horizontal="center" vertical="center" wrapText="1"/>
      <protection/>
    </xf>
    <xf numFmtId="1" fontId="14" fillId="36" borderId="10" xfId="0" applyNumberFormat="1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168" fontId="121" fillId="0" borderId="16" xfId="34" applyNumberFormat="1" applyFont="1" applyFill="1" applyBorder="1" applyAlignment="1" applyProtection="1">
      <alignment horizontal="left" vertical="center" wrapText="1"/>
      <protection/>
    </xf>
    <xf numFmtId="0" fontId="9" fillId="36" borderId="11" xfId="0" applyFont="1" applyFill="1" applyBorder="1" applyAlignment="1" applyProtection="1">
      <alignment horizontal="center" vertical="center" wrapText="1"/>
      <protection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64" fontId="9" fillId="0" borderId="11" xfId="67" applyNumberFormat="1" applyFont="1" applyFill="1" applyBorder="1" applyAlignment="1">
      <alignment horizontal="center" vertical="center" wrapText="1"/>
    </xf>
    <xf numFmtId="164" fontId="4" fillId="0" borderId="11" xfId="67" applyNumberFormat="1" applyFont="1" applyFill="1" applyBorder="1" applyAlignment="1">
      <alignment horizontal="center" vertical="center" wrapText="1"/>
    </xf>
    <xf numFmtId="0" fontId="138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38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1" fillId="35" borderId="11" xfId="59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9" fillId="0" borderId="11" xfId="0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168" fontId="121" fillId="0" borderId="56" xfId="34" applyNumberFormat="1" applyFont="1" applyFill="1" applyBorder="1" applyAlignment="1" applyProtection="1">
      <alignment horizontal="left" vertical="center" wrapText="1"/>
      <protection/>
    </xf>
    <xf numFmtId="168" fontId="121" fillId="0" borderId="57" xfId="34" applyNumberFormat="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21" fillId="35" borderId="10" xfId="59" applyNumberFormat="1" applyFont="1" applyFill="1" applyBorder="1" applyAlignment="1">
      <alignment horizontal="left" vertical="center"/>
      <protection/>
    </xf>
    <xf numFmtId="0" fontId="140" fillId="0" borderId="11" xfId="0" applyFont="1" applyBorder="1" applyAlignment="1">
      <alignment vertical="center"/>
    </xf>
    <xf numFmtId="173" fontId="119" fillId="0" borderId="10" xfId="34" applyNumberFormat="1" applyFont="1" applyFill="1" applyBorder="1" applyAlignment="1" applyProtection="1">
      <alignment horizontal="left" vertical="center" wrapText="1"/>
      <protection/>
    </xf>
    <xf numFmtId="173" fontId="119" fillId="0" borderId="11" xfId="34" applyNumberFormat="1" applyFont="1" applyFill="1" applyBorder="1" applyAlignment="1" applyProtection="1">
      <alignment horizontal="left" vertical="center" wrapText="1"/>
      <protection/>
    </xf>
    <xf numFmtId="0" fontId="141" fillId="0" borderId="58" xfId="0" applyFont="1" applyFill="1" applyBorder="1" applyAlignment="1" applyProtection="1">
      <alignment horizontal="center" vertical="center" wrapText="1"/>
      <protection/>
    </xf>
    <xf numFmtId="0" fontId="141" fillId="0" borderId="59" xfId="0" applyFont="1" applyFill="1" applyBorder="1" applyAlignment="1" applyProtection="1">
      <alignment horizontal="center" vertical="center" wrapText="1"/>
      <protection/>
    </xf>
    <xf numFmtId="0" fontId="141" fillId="0" borderId="60" xfId="0" applyFont="1" applyFill="1" applyBorder="1" applyAlignment="1" applyProtection="1">
      <alignment horizontal="center" vertical="center" wrapText="1"/>
      <protection/>
    </xf>
    <xf numFmtId="49" fontId="4" fillId="0" borderId="54" xfId="0" applyNumberFormat="1" applyFont="1" applyFill="1" applyBorder="1" applyAlignment="1">
      <alignment horizontal="centerContinuous" vertical="center" wrapText="1"/>
    </xf>
    <xf numFmtId="49" fontId="121" fillId="0" borderId="11" xfId="34" applyNumberFormat="1" applyFont="1" applyFill="1" applyBorder="1" applyAlignment="1" applyProtection="1">
      <alignment horizontal="left" vertical="center" wrapText="1"/>
      <protection/>
    </xf>
    <xf numFmtId="165" fontId="129" fillId="0" borderId="20" xfId="34" applyFont="1" applyFill="1" applyBorder="1" applyAlignment="1" applyProtection="1">
      <alignment horizontal="left" vertical="center"/>
      <protection/>
    </xf>
    <xf numFmtId="0" fontId="21" fillId="35" borderId="29" xfId="57" applyNumberFormat="1" applyFont="1" applyFill="1" applyBorder="1" applyAlignment="1">
      <alignment horizontal="left" vertical="center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14" fillId="0" borderId="11" xfId="0" applyFont="1" applyBorder="1" applyAlignment="1">
      <alignment wrapText="1"/>
    </xf>
    <xf numFmtId="165" fontId="119" fillId="0" borderId="29" xfId="34" applyFont="1" applyFill="1" applyBorder="1" applyAlignment="1" applyProtection="1">
      <alignment vertical="center"/>
      <protection/>
    </xf>
    <xf numFmtId="167" fontId="115" fillId="0" borderId="61" xfId="34" applyNumberFormat="1" applyFont="1" applyFill="1" applyBorder="1" applyAlignment="1" applyProtection="1">
      <alignment horizontal="center" vertical="center"/>
      <protection/>
    </xf>
    <xf numFmtId="0" fontId="4" fillId="38" borderId="39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4" fillId="36" borderId="13" xfId="0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center" wrapText="1"/>
    </xf>
    <xf numFmtId="1" fontId="4" fillId="38" borderId="15" xfId="0" applyNumberFormat="1" applyFont="1" applyFill="1" applyBorder="1" applyAlignment="1">
      <alignment horizontal="left" vertical="center" wrapText="1"/>
    </xf>
    <xf numFmtId="0" fontId="25" fillId="38" borderId="39" xfId="0" applyFont="1" applyFill="1" applyBorder="1" applyAlignment="1">
      <alignment horizontal="left" vertical="center" wrapText="1"/>
    </xf>
    <xf numFmtId="0" fontId="24" fillId="38" borderId="39" xfId="0" applyFont="1" applyFill="1" applyBorder="1" applyAlignment="1">
      <alignment horizontal="center" vertical="center" wrapText="1"/>
    </xf>
    <xf numFmtId="1" fontId="24" fillId="38" borderId="39" xfId="0" applyNumberFormat="1" applyFont="1" applyFill="1" applyBorder="1" applyAlignment="1">
      <alignment horizontal="center" vertical="center" wrapText="1"/>
    </xf>
    <xf numFmtId="168" fontId="121" fillId="0" borderId="11" xfId="34" applyNumberFormat="1" applyFont="1" applyFill="1" applyBorder="1" applyAlignment="1" applyProtection="1">
      <alignment horizontal="left" vertical="center" wrapText="1"/>
      <protection/>
    </xf>
    <xf numFmtId="1" fontId="4" fillId="0" borderId="15" xfId="0" applyNumberFormat="1" applyFont="1" applyFill="1" applyBorder="1" applyAlignment="1">
      <alignment horizontal="left" vertical="center" wrapText="1"/>
    </xf>
    <xf numFmtId="0" fontId="9" fillId="36" borderId="39" xfId="0" applyFont="1" applyFill="1" applyBorder="1" applyAlignment="1" applyProtection="1">
      <alignment horizontal="left" vertical="center" wrapText="1"/>
      <protection/>
    </xf>
    <xf numFmtId="0" fontId="5" fillId="36" borderId="39" xfId="0" applyFont="1" applyFill="1" applyBorder="1" applyAlignment="1" applyProtection="1">
      <alignment horizontal="center" vertical="center" wrapText="1"/>
      <protection/>
    </xf>
    <xf numFmtId="0" fontId="9" fillId="36" borderId="29" xfId="0" applyFont="1" applyFill="1" applyBorder="1" applyAlignment="1" applyProtection="1">
      <alignment horizontal="center" vertical="center" wrapText="1"/>
      <protection/>
    </xf>
    <xf numFmtId="1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14" fillId="0" borderId="39" xfId="0" applyFont="1" applyBorder="1" applyAlignment="1">
      <alignment vertical="center" wrapText="1"/>
    </xf>
    <xf numFmtId="0" fontId="142" fillId="0" borderId="11" xfId="0" applyFont="1" applyBorder="1" applyAlignment="1">
      <alignment horizontal="center"/>
    </xf>
    <xf numFmtId="1" fontId="4" fillId="0" borderId="10" xfId="0" applyNumberFormat="1" applyFont="1" applyBorder="1" applyAlignment="1">
      <alignment horizontal="left" vertical="center" wrapText="1"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33" fillId="31" borderId="28" xfId="0" applyFont="1" applyFill="1" applyBorder="1" applyAlignment="1" applyProtection="1">
      <alignment horizontal="center" vertical="center" wrapText="1"/>
      <protection/>
    </xf>
    <xf numFmtId="0" fontId="133" fillId="31" borderId="33" xfId="0" applyFont="1" applyFill="1" applyBorder="1" applyAlignment="1" applyProtection="1">
      <alignment horizontal="center" vertical="center" wrapText="1"/>
      <protection/>
    </xf>
    <xf numFmtId="0" fontId="4" fillId="38" borderId="15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39" xfId="0" applyFont="1" applyFill="1" applyBorder="1" applyAlignment="1" applyProtection="1">
      <alignment horizontal="left" vertical="center" wrapText="1"/>
      <protection/>
    </xf>
    <xf numFmtId="0" fontId="17" fillId="33" borderId="29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wrapText="1"/>
      <protection/>
    </xf>
    <xf numFmtId="0" fontId="17" fillId="33" borderId="39" xfId="0" applyFont="1" applyFill="1" applyBorder="1" applyAlignment="1" applyProtection="1">
      <alignment horizontal="left" wrapText="1"/>
      <protection/>
    </xf>
    <xf numFmtId="0" fontId="17" fillId="33" borderId="29" xfId="0" applyFont="1" applyFill="1" applyBorder="1" applyAlignment="1" applyProtection="1">
      <alignment horizontal="left" wrapText="1"/>
      <protection/>
    </xf>
    <xf numFmtId="0" fontId="143" fillId="33" borderId="11" xfId="0" applyFont="1" applyFill="1" applyBorder="1" applyAlignment="1" applyProtection="1">
      <alignment horizontal="left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62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0" fontId="17" fillId="33" borderId="31" xfId="0" applyFont="1" applyFill="1" applyBorder="1" applyAlignment="1" applyProtection="1">
      <alignment horizontal="left" vertic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44" fillId="0" borderId="11" xfId="34" applyNumberFormat="1" applyFont="1" applyFill="1" applyBorder="1" applyAlignment="1" applyProtection="1">
      <alignment horizontal="center" vertical="center"/>
      <protection/>
    </xf>
    <xf numFmtId="165" fontId="30" fillId="33" borderId="54" xfId="34" applyFont="1" applyFill="1" applyBorder="1" applyAlignment="1" applyProtection="1">
      <alignment horizontal="center" vertical="center"/>
      <protection/>
    </xf>
    <xf numFmtId="165" fontId="30" fillId="33" borderId="32" xfId="34" applyFont="1" applyFill="1" applyBorder="1" applyAlignment="1" applyProtection="1">
      <alignment horizontal="center" vertical="center"/>
      <protection/>
    </xf>
    <xf numFmtId="165" fontId="30" fillId="33" borderId="31" xfId="34" applyFont="1" applyFill="1" applyBorder="1" applyAlignment="1" applyProtection="1">
      <alignment horizontal="center" vertical="center"/>
      <protection/>
    </xf>
    <xf numFmtId="165" fontId="119" fillId="0" borderId="11" xfId="34" applyFont="1" applyFill="1" applyBorder="1" applyAlignment="1" applyProtection="1">
      <alignment horizontal="center"/>
      <protection/>
    </xf>
    <xf numFmtId="165" fontId="124" fillId="0" borderId="14" xfId="34" applyFont="1" applyFill="1" applyBorder="1" applyAlignment="1" applyProtection="1">
      <alignment horizontal="left" vertical="center" wrapText="1"/>
      <protection/>
    </xf>
    <xf numFmtId="165" fontId="115" fillId="37" borderId="23" xfId="34" applyFont="1" applyFill="1" applyBorder="1" applyAlignment="1" applyProtection="1">
      <alignment horizontal="center"/>
      <protection/>
    </xf>
    <xf numFmtId="165" fontId="115" fillId="37" borderId="24" xfId="34" applyFont="1" applyFill="1" applyBorder="1" applyAlignment="1" applyProtection="1">
      <alignment horizontal="center"/>
      <protection/>
    </xf>
    <xf numFmtId="165" fontId="115" fillId="37" borderId="18" xfId="34" applyFont="1" applyFill="1" applyBorder="1" applyAlignment="1" applyProtection="1">
      <alignment horizontal="center"/>
      <protection/>
    </xf>
    <xf numFmtId="165" fontId="115" fillId="37" borderId="27" xfId="34" applyFont="1" applyFill="1" applyBorder="1" applyAlignment="1" applyProtection="1">
      <alignment horizontal="center"/>
      <protection/>
    </xf>
    <xf numFmtId="165" fontId="115" fillId="37" borderId="25" xfId="34" applyFont="1" applyFill="1" applyBorder="1" applyAlignment="1" applyProtection="1">
      <alignment horizontal="center"/>
      <protection/>
    </xf>
    <xf numFmtId="165" fontId="115" fillId="37" borderId="17" xfId="34" applyFont="1" applyFill="1" applyBorder="1" applyAlignment="1" applyProtection="1">
      <alignment horizontal="center"/>
      <protection/>
    </xf>
    <xf numFmtId="165" fontId="124" fillId="0" borderId="14" xfId="34" applyFont="1" applyFill="1" applyBorder="1" applyAlignment="1" applyProtection="1">
      <alignment horizontal="left"/>
      <protection/>
    </xf>
    <xf numFmtId="165" fontId="124" fillId="0" borderId="14" xfId="34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65" fontId="119" fillId="0" borderId="14" xfId="34" applyFont="1" applyFill="1" applyBorder="1" applyAlignment="1" applyProtection="1">
      <alignment horizontal="right"/>
      <protection/>
    </xf>
    <xf numFmtId="49" fontId="127" fillId="0" borderId="14" xfId="34" applyNumberFormat="1" applyFont="1" applyFill="1" applyBorder="1" applyAlignment="1" applyProtection="1">
      <alignment horizontal="center" vertical="top" wrapText="1"/>
      <protection/>
    </xf>
    <xf numFmtId="165" fontId="31" fillId="33" borderId="11" xfId="34" applyFont="1" applyFill="1" applyBorder="1" applyAlignment="1" applyProtection="1">
      <alignment horizontal="center" wrapText="1" shrinkToFit="1"/>
      <protection/>
    </xf>
    <xf numFmtId="165" fontId="124" fillId="0" borderId="22" xfId="34" applyFont="1" applyFill="1" applyBorder="1" applyAlignment="1" applyProtection="1">
      <alignment horizontal="center" vertical="center" wrapText="1"/>
      <protection/>
    </xf>
    <xf numFmtId="165" fontId="124" fillId="0" borderId="21" xfId="34" applyFont="1" applyFill="1" applyBorder="1" applyAlignment="1" applyProtection="1">
      <alignment horizontal="center" vertical="center" wrapText="1"/>
      <protection/>
    </xf>
    <xf numFmtId="165" fontId="124" fillId="0" borderId="16" xfId="34" applyFont="1" applyFill="1" applyBorder="1" applyAlignment="1" applyProtection="1">
      <alignment horizontal="center" vertical="center" wrapText="1"/>
      <protection/>
    </xf>
    <xf numFmtId="165" fontId="137" fillId="0" borderId="24" xfId="34" applyFont="1" applyFill="1" applyBorder="1" applyAlignment="1" applyProtection="1">
      <alignment horizontal="center" vertical="top" wrapText="1" shrinkToFit="1"/>
      <protection/>
    </xf>
    <xf numFmtId="165" fontId="127" fillId="0" borderId="14" xfId="34" applyFont="1" applyFill="1" applyBorder="1" applyAlignment="1" applyProtection="1">
      <alignment horizontal="center" vertical="top" wrapText="1"/>
      <protection/>
    </xf>
    <xf numFmtId="0" fontId="0" fillId="0" borderId="25" xfId="0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Датчики" xfId="56"/>
    <cellStyle name="Обычный_Реле времени" xfId="57"/>
    <cellStyle name="Обычный_Реле контроля" xfId="58"/>
    <cellStyle name="Обычный_Реле контроля напряже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42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8515625" style="4" bestFit="1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7.28125" style="2" customWidth="1"/>
    <col min="7" max="7" width="17.7109375" style="3" customWidth="1"/>
    <col min="8" max="8" width="9.8515625" style="4" customWidth="1"/>
    <col min="9" max="9" width="9.140625" style="264" customWidth="1"/>
    <col min="10" max="10" width="9.140625" style="4" customWidth="1"/>
    <col min="11" max="11" width="9.140625" style="178" customWidth="1"/>
    <col min="12" max="12" width="8.71093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1" t="s">
        <v>1207</v>
      </c>
      <c r="B1" s="51" t="s">
        <v>0</v>
      </c>
      <c r="C1" s="52" t="s">
        <v>33</v>
      </c>
      <c r="D1" s="53" t="s">
        <v>1205</v>
      </c>
      <c r="E1" s="53" t="s">
        <v>1206</v>
      </c>
      <c r="F1" s="54" t="s">
        <v>1</v>
      </c>
      <c r="G1" s="54" t="s">
        <v>34</v>
      </c>
      <c r="H1" s="5"/>
      <c r="I1" s="262"/>
      <c r="J1" s="5"/>
      <c r="K1" s="176"/>
    </row>
    <row r="2" spans="1:11" ht="27.75" customHeight="1">
      <c r="A2" s="454" t="s">
        <v>1300</v>
      </c>
      <c r="B2" s="454"/>
      <c r="C2" s="454"/>
      <c r="D2" s="454"/>
      <c r="E2" s="454"/>
      <c r="F2" s="454"/>
      <c r="G2" s="455"/>
      <c r="H2" s="5"/>
      <c r="I2" s="262"/>
      <c r="J2" s="5"/>
      <c r="K2" s="176"/>
    </row>
    <row r="3" spans="1:11" ht="15" customHeight="1">
      <c r="A3" s="453" t="s">
        <v>53</v>
      </c>
      <c r="B3" s="453"/>
      <c r="C3" s="453"/>
      <c r="D3" s="453"/>
      <c r="E3" s="453"/>
      <c r="F3" s="453"/>
      <c r="G3" s="453"/>
      <c r="H3" s="5"/>
      <c r="I3" s="262"/>
      <c r="J3" s="9"/>
      <c r="K3" s="176"/>
    </row>
    <row r="4" spans="1:11" ht="22.5" customHeight="1">
      <c r="A4" s="221">
        <v>4640016936885</v>
      </c>
      <c r="B4" s="396" t="s">
        <v>1240</v>
      </c>
      <c r="C4" s="390">
        <v>1420</v>
      </c>
      <c r="D4" s="389">
        <f aca="true" t="shared" si="0" ref="D4:D37">C4*$N$10</f>
        <v>1349</v>
      </c>
      <c r="E4" s="389">
        <f aca="true" t="shared" si="1" ref="E4:E37">C4*$M$10</f>
        <v>1278</v>
      </c>
      <c r="F4" s="391" t="s">
        <v>1036</v>
      </c>
      <c r="G4" s="37" t="s">
        <v>40</v>
      </c>
      <c r="H4" s="5"/>
      <c r="I4" s="262"/>
      <c r="J4" s="9"/>
      <c r="K4" s="176"/>
    </row>
    <row r="5" spans="1:11" ht="22.5" customHeight="1">
      <c r="A5" s="221">
        <v>4640016936892</v>
      </c>
      <c r="B5" s="221" t="s">
        <v>1241</v>
      </c>
      <c r="C5" s="388">
        <v>1562</v>
      </c>
      <c r="D5" s="389">
        <f t="shared" si="0"/>
        <v>1483.8999999999999</v>
      </c>
      <c r="E5" s="389">
        <f t="shared" si="1"/>
        <v>1405.8</v>
      </c>
      <c r="F5" s="391" t="s">
        <v>558</v>
      </c>
      <c r="G5" s="8" t="s">
        <v>35</v>
      </c>
      <c r="H5" s="5"/>
      <c r="I5" s="262"/>
      <c r="J5" s="9"/>
      <c r="K5" s="176"/>
    </row>
    <row r="6" spans="1:11" s="6" customFormat="1" ht="22.5">
      <c r="A6" s="221">
        <v>4640016932917</v>
      </c>
      <c r="B6" s="221" t="s">
        <v>725</v>
      </c>
      <c r="C6" s="388">
        <v>1660</v>
      </c>
      <c r="D6" s="389">
        <f t="shared" si="0"/>
        <v>1577</v>
      </c>
      <c r="E6" s="387">
        <f t="shared" si="1"/>
        <v>1494</v>
      </c>
      <c r="F6" s="186" t="s">
        <v>905</v>
      </c>
      <c r="G6" s="37" t="s">
        <v>40</v>
      </c>
      <c r="H6" s="9"/>
      <c r="I6" s="263"/>
      <c r="K6" s="177"/>
    </row>
    <row r="7" spans="1:11" s="6" customFormat="1" ht="15">
      <c r="A7" s="221">
        <v>4640016930692</v>
      </c>
      <c r="B7" s="188" t="s">
        <v>488</v>
      </c>
      <c r="C7" s="388">
        <v>1660</v>
      </c>
      <c r="D7" s="389">
        <f t="shared" si="0"/>
        <v>1577</v>
      </c>
      <c r="E7" s="387">
        <f t="shared" si="1"/>
        <v>1494</v>
      </c>
      <c r="F7" s="38" t="s">
        <v>489</v>
      </c>
      <c r="G7" s="11" t="s">
        <v>35</v>
      </c>
      <c r="H7" s="9"/>
      <c r="I7" s="263"/>
      <c r="J7" s="9"/>
      <c r="K7" s="177"/>
    </row>
    <row r="8" spans="1:11" s="6" customFormat="1" ht="15">
      <c r="A8" s="221">
        <v>4640016932283</v>
      </c>
      <c r="B8" s="188" t="s">
        <v>55</v>
      </c>
      <c r="C8" s="388">
        <v>1660</v>
      </c>
      <c r="D8" s="389">
        <f t="shared" si="0"/>
        <v>1577</v>
      </c>
      <c r="E8" s="387">
        <f t="shared" si="1"/>
        <v>1494</v>
      </c>
      <c r="F8" s="38" t="s">
        <v>490</v>
      </c>
      <c r="G8" s="11" t="s">
        <v>35</v>
      </c>
      <c r="H8" s="9"/>
      <c r="I8" s="263"/>
      <c r="J8" s="9"/>
      <c r="K8" s="177"/>
    </row>
    <row r="9" spans="1:11" s="6" customFormat="1" ht="15">
      <c r="A9" s="221">
        <v>4640016930715</v>
      </c>
      <c r="B9" s="188" t="s">
        <v>555</v>
      </c>
      <c r="C9" s="69">
        <v>1660</v>
      </c>
      <c r="D9" s="35">
        <f t="shared" si="0"/>
        <v>1577</v>
      </c>
      <c r="E9" s="35">
        <f t="shared" si="1"/>
        <v>1494</v>
      </c>
      <c r="F9" s="38" t="s">
        <v>556</v>
      </c>
      <c r="G9" s="11" t="s">
        <v>35</v>
      </c>
      <c r="H9" s="9"/>
      <c r="I9" s="263"/>
      <c r="J9" s="9"/>
      <c r="K9" s="177"/>
    </row>
    <row r="10" spans="1:14" s="6" customFormat="1" ht="22.5">
      <c r="A10" s="221">
        <v>4640016932887</v>
      </c>
      <c r="B10" s="187" t="s">
        <v>726</v>
      </c>
      <c r="C10" s="202">
        <v>1420</v>
      </c>
      <c r="D10" s="35">
        <f t="shared" si="0"/>
        <v>1349</v>
      </c>
      <c r="E10" s="35">
        <f t="shared" si="1"/>
        <v>1278</v>
      </c>
      <c r="F10" s="38" t="s">
        <v>916</v>
      </c>
      <c r="G10" s="37" t="s">
        <v>40</v>
      </c>
      <c r="H10" s="9"/>
      <c r="I10" s="263"/>
      <c r="J10" s="9"/>
      <c r="K10" s="177"/>
      <c r="M10" s="6">
        <v>0.9</v>
      </c>
      <c r="N10" s="6">
        <v>0.95</v>
      </c>
    </row>
    <row r="11" spans="1:14" s="6" customFormat="1" ht="15">
      <c r="A11" s="221">
        <v>4640016932870</v>
      </c>
      <c r="B11" s="190" t="s">
        <v>727</v>
      </c>
      <c r="C11" s="71">
        <v>1562</v>
      </c>
      <c r="D11" s="35">
        <f t="shared" si="0"/>
        <v>1483.8999999999999</v>
      </c>
      <c r="E11" s="35">
        <f t="shared" si="1"/>
        <v>1405.8</v>
      </c>
      <c r="F11" s="38" t="s">
        <v>558</v>
      </c>
      <c r="G11" s="11" t="s">
        <v>35</v>
      </c>
      <c r="H11" s="9"/>
      <c r="I11" s="263"/>
      <c r="J11" s="9"/>
      <c r="K11" s="177"/>
      <c r="M11" s="6">
        <v>0.9</v>
      </c>
      <c r="N11" s="6">
        <v>0.95</v>
      </c>
    </row>
    <row r="12" spans="1:14" s="6" customFormat="1" ht="15">
      <c r="A12" s="221">
        <v>4640016932863</v>
      </c>
      <c r="B12" s="190" t="s">
        <v>728</v>
      </c>
      <c r="C12" s="71">
        <v>1562</v>
      </c>
      <c r="D12" s="35">
        <f t="shared" si="0"/>
        <v>1483.8999999999999</v>
      </c>
      <c r="E12" s="35">
        <f t="shared" si="1"/>
        <v>1405.8</v>
      </c>
      <c r="F12" s="38" t="s">
        <v>559</v>
      </c>
      <c r="G12" s="11" t="s">
        <v>35</v>
      </c>
      <c r="H12" s="9"/>
      <c r="I12" s="263"/>
      <c r="J12" s="9"/>
      <c r="K12" s="177"/>
      <c r="M12" s="6">
        <v>0.9</v>
      </c>
      <c r="N12" s="6">
        <v>0.95</v>
      </c>
    </row>
    <row r="13" spans="1:11" s="6" customFormat="1" ht="15">
      <c r="A13" s="221">
        <v>4640016930616</v>
      </c>
      <c r="B13" s="190" t="s">
        <v>557</v>
      </c>
      <c r="C13" s="71">
        <v>1420</v>
      </c>
      <c r="D13" s="35">
        <f t="shared" si="0"/>
        <v>1349</v>
      </c>
      <c r="E13" s="35">
        <f t="shared" si="1"/>
        <v>1278</v>
      </c>
      <c r="F13" s="38" t="s">
        <v>561</v>
      </c>
      <c r="G13" s="11" t="s">
        <v>35</v>
      </c>
      <c r="H13" s="9"/>
      <c r="I13" s="263"/>
      <c r="J13" s="9"/>
      <c r="K13" s="177"/>
    </row>
    <row r="14" spans="1:11" s="6" customFormat="1" ht="15">
      <c r="A14" s="221">
        <v>4640016930609</v>
      </c>
      <c r="B14" s="190" t="s">
        <v>560</v>
      </c>
      <c r="C14" s="71">
        <v>1562</v>
      </c>
      <c r="D14" s="35">
        <f t="shared" si="0"/>
        <v>1483.8999999999999</v>
      </c>
      <c r="E14" s="35">
        <f t="shared" si="1"/>
        <v>1405.8</v>
      </c>
      <c r="F14" s="38" t="s">
        <v>562</v>
      </c>
      <c r="G14" s="11" t="s">
        <v>35</v>
      </c>
      <c r="H14" s="9"/>
      <c r="I14" s="263"/>
      <c r="J14" s="9"/>
      <c r="K14" s="177"/>
    </row>
    <row r="15" spans="1:11" s="6" customFormat="1" ht="22.5">
      <c r="A15" s="225">
        <v>4640016930722</v>
      </c>
      <c r="B15" s="189" t="s">
        <v>49</v>
      </c>
      <c r="C15" s="70">
        <v>2200</v>
      </c>
      <c r="D15" s="35">
        <f t="shared" si="0"/>
        <v>2090</v>
      </c>
      <c r="E15" s="35">
        <f t="shared" si="1"/>
        <v>1980</v>
      </c>
      <c r="F15" s="38" t="s">
        <v>1239</v>
      </c>
      <c r="G15" s="37" t="s">
        <v>40</v>
      </c>
      <c r="H15" s="9"/>
      <c r="I15" s="263"/>
      <c r="J15" s="9"/>
      <c r="K15" s="177"/>
    </row>
    <row r="16" spans="1:11" s="6" customFormat="1" ht="15">
      <c r="A16" s="225">
        <v>4640016932924</v>
      </c>
      <c r="B16" s="188" t="s">
        <v>729</v>
      </c>
      <c r="C16" s="69">
        <v>2420</v>
      </c>
      <c r="D16" s="35">
        <f t="shared" si="0"/>
        <v>2299</v>
      </c>
      <c r="E16" s="35">
        <f t="shared" si="1"/>
        <v>2178</v>
      </c>
      <c r="F16" s="38" t="s">
        <v>740</v>
      </c>
      <c r="G16" s="11" t="s">
        <v>35</v>
      </c>
      <c r="H16" s="9"/>
      <c r="I16" s="263"/>
      <c r="J16" s="9"/>
      <c r="K16" s="177"/>
    </row>
    <row r="17" spans="1:11" s="6" customFormat="1" ht="23.25" customHeight="1">
      <c r="A17" s="221">
        <v>4640016936861</v>
      </c>
      <c r="B17" s="281" t="s">
        <v>1242</v>
      </c>
      <c r="C17" s="69">
        <v>1995</v>
      </c>
      <c r="D17" s="35">
        <f t="shared" si="0"/>
        <v>1895.25</v>
      </c>
      <c r="E17" s="35">
        <f t="shared" si="1"/>
        <v>1795.5</v>
      </c>
      <c r="F17" s="38" t="s">
        <v>961</v>
      </c>
      <c r="G17" s="37" t="s">
        <v>40</v>
      </c>
      <c r="H17" s="9"/>
      <c r="I17" s="263"/>
      <c r="J17" s="9"/>
      <c r="K17" s="177"/>
    </row>
    <row r="18" spans="1:11" s="6" customFormat="1" ht="18" customHeight="1">
      <c r="A18" s="221">
        <v>4640016936878</v>
      </c>
      <c r="B18" s="188" t="s">
        <v>1243</v>
      </c>
      <c r="C18" s="69">
        <v>2195</v>
      </c>
      <c r="D18" s="35">
        <f t="shared" si="0"/>
        <v>2085.25</v>
      </c>
      <c r="E18" s="35">
        <f t="shared" si="1"/>
        <v>1975.5</v>
      </c>
      <c r="F18" s="38" t="s">
        <v>558</v>
      </c>
      <c r="G18" s="8" t="s">
        <v>35</v>
      </c>
      <c r="H18" s="9"/>
      <c r="I18" s="263"/>
      <c r="J18" s="9"/>
      <c r="K18" s="177"/>
    </row>
    <row r="19" spans="1:11" s="12" customFormat="1" ht="22.5">
      <c r="A19" s="225">
        <v>4640016930685</v>
      </c>
      <c r="B19" s="189" t="s">
        <v>54</v>
      </c>
      <c r="C19" s="203">
        <v>1900</v>
      </c>
      <c r="D19" s="35">
        <f t="shared" si="0"/>
        <v>1805</v>
      </c>
      <c r="E19" s="35">
        <f t="shared" si="1"/>
        <v>1710</v>
      </c>
      <c r="F19" s="38" t="s">
        <v>1239</v>
      </c>
      <c r="G19" s="37" t="s">
        <v>40</v>
      </c>
      <c r="H19" s="14"/>
      <c r="I19" s="263"/>
      <c r="J19" s="15"/>
      <c r="K19" s="177"/>
    </row>
    <row r="20" spans="1:11" s="12" customFormat="1" ht="15">
      <c r="A20" s="225">
        <v>4640016930678</v>
      </c>
      <c r="B20" s="188" t="s">
        <v>563</v>
      </c>
      <c r="C20" s="66">
        <v>2090</v>
      </c>
      <c r="D20" s="35">
        <f t="shared" si="0"/>
        <v>1985.5</v>
      </c>
      <c r="E20" s="35">
        <f t="shared" si="1"/>
        <v>1881</v>
      </c>
      <c r="F20" s="38" t="s">
        <v>558</v>
      </c>
      <c r="G20" s="11" t="s">
        <v>35</v>
      </c>
      <c r="H20" s="14"/>
      <c r="I20" s="263"/>
      <c r="J20" s="15"/>
      <c r="K20" s="177"/>
    </row>
    <row r="21" spans="1:11" s="6" customFormat="1" ht="15">
      <c r="A21" s="225">
        <v>4640016932900</v>
      </c>
      <c r="B21" s="188" t="s">
        <v>730</v>
      </c>
      <c r="C21" s="69">
        <v>2090</v>
      </c>
      <c r="D21" s="35">
        <f t="shared" si="0"/>
        <v>1985.5</v>
      </c>
      <c r="E21" s="35">
        <f t="shared" si="1"/>
        <v>1881</v>
      </c>
      <c r="F21" s="38" t="s">
        <v>595</v>
      </c>
      <c r="G21" s="11" t="s">
        <v>35</v>
      </c>
      <c r="H21" s="9"/>
      <c r="I21" s="263"/>
      <c r="J21" s="9"/>
      <c r="K21" s="177"/>
    </row>
    <row r="22" spans="1:11" s="6" customFormat="1" ht="15">
      <c r="A22" s="225">
        <v>4640016932894</v>
      </c>
      <c r="B22" s="188" t="s">
        <v>731</v>
      </c>
      <c r="C22" s="69">
        <v>2090</v>
      </c>
      <c r="D22" s="35">
        <f t="shared" si="0"/>
        <v>1985.5</v>
      </c>
      <c r="E22" s="35">
        <f t="shared" si="1"/>
        <v>1881</v>
      </c>
      <c r="F22" s="38" t="s">
        <v>558</v>
      </c>
      <c r="G22" s="11" t="s">
        <v>35</v>
      </c>
      <c r="H22" s="9"/>
      <c r="I22" s="263"/>
      <c r="J22" s="9"/>
      <c r="K22" s="177"/>
    </row>
    <row r="23" spans="1:11" s="12" customFormat="1" ht="15.75">
      <c r="A23" s="221">
        <v>4640016930753</v>
      </c>
      <c r="B23" s="191" t="s">
        <v>564</v>
      </c>
      <c r="C23" s="64">
        <v>2090</v>
      </c>
      <c r="D23" s="35">
        <f t="shared" si="0"/>
        <v>1985.5</v>
      </c>
      <c r="E23" s="35">
        <f t="shared" si="1"/>
        <v>1881</v>
      </c>
      <c r="F23" s="38" t="s">
        <v>51</v>
      </c>
      <c r="G23" s="37" t="s">
        <v>40</v>
      </c>
      <c r="H23" s="14"/>
      <c r="I23" s="263"/>
      <c r="J23" s="15"/>
      <c r="K23" s="177"/>
    </row>
    <row r="24" spans="1:11" s="12" customFormat="1" ht="15.75">
      <c r="A24" s="221">
        <v>4640016936298</v>
      </c>
      <c r="B24" s="192" t="s">
        <v>57</v>
      </c>
      <c r="C24" s="64">
        <v>2100</v>
      </c>
      <c r="D24" s="35">
        <f t="shared" si="0"/>
        <v>1995</v>
      </c>
      <c r="E24" s="35">
        <f t="shared" si="1"/>
        <v>1890</v>
      </c>
      <c r="F24" s="38" t="s">
        <v>1238</v>
      </c>
      <c r="G24" s="37" t="s">
        <v>40</v>
      </c>
      <c r="H24" s="14"/>
      <c r="I24" s="263"/>
      <c r="J24" s="15"/>
      <c r="K24" s="177"/>
    </row>
    <row r="25" spans="1:11" s="12" customFormat="1" ht="15">
      <c r="A25" s="221">
        <v>4640016930760</v>
      </c>
      <c r="B25" s="73" t="s">
        <v>56</v>
      </c>
      <c r="C25" s="169">
        <v>2100</v>
      </c>
      <c r="D25" s="35">
        <f t="shared" si="0"/>
        <v>1995</v>
      </c>
      <c r="E25" s="35">
        <f t="shared" si="1"/>
        <v>1890</v>
      </c>
      <c r="F25" s="204" t="s">
        <v>565</v>
      </c>
      <c r="G25" s="11" t="s">
        <v>35</v>
      </c>
      <c r="H25" s="14"/>
      <c r="I25" s="263"/>
      <c r="J25" s="15"/>
      <c r="K25" s="177"/>
    </row>
    <row r="26" spans="1:11" s="12" customFormat="1" ht="22.5">
      <c r="A26" s="221">
        <v>4640016930579</v>
      </c>
      <c r="B26" s="193" t="s">
        <v>554</v>
      </c>
      <c r="C26" s="169">
        <v>2090</v>
      </c>
      <c r="D26" s="35">
        <f t="shared" si="0"/>
        <v>1985.5</v>
      </c>
      <c r="E26" s="35">
        <f t="shared" si="1"/>
        <v>1881</v>
      </c>
      <c r="F26" s="38" t="s">
        <v>566</v>
      </c>
      <c r="G26" s="11" t="s">
        <v>35</v>
      </c>
      <c r="H26" s="14"/>
      <c r="I26" s="263"/>
      <c r="J26" s="15"/>
      <c r="K26" s="177"/>
    </row>
    <row r="27" spans="1:11" s="12" customFormat="1" ht="22.5">
      <c r="A27" s="221">
        <v>4640016931903</v>
      </c>
      <c r="B27" s="193" t="s">
        <v>553</v>
      </c>
      <c r="C27" s="169">
        <v>2090</v>
      </c>
      <c r="D27" s="35">
        <f t="shared" si="0"/>
        <v>1985.5</v>
      </c>
      <c r="E27" s="35">
        <f t="shared" si="1"/>
        <v>1881</v>
      </c>
      <c r="F27" s="38" t="s">
        <v>567</v>
      </c>
      <c r="G27" s="11" t="s">
        <v>35</v>
      </c>
      <c r="H27" s="14"/>
      <c r="I27" s="263"/>
      <c r="J27" s="15"/>
      <c r="K27" s="177"/>
    </row>
    <row r="28" spans="1:11" s="12" customFormat="1" ht="15.75">
      <c r="A28" s="221">
        <v>4640016932306</v>
      </c>
      <c r="B28" s="189" t="s">
        <v>569</v>
      </c>
      <c r="C28" s="68">
        <v>1925</v>
      </c>
      <c r="D28" s="35">
        <f t="shared" si="0"/>
        <v>1828.75</v>
      </c>
      <c r="E28" s="35">
        <f t="shared" si="1"/>
        <v>1732.5</v>
      </c>
      <c r="F28" s="38" t="s">
        <v>50</v>
      </c>
      <c r="G28" s="37" t="s">
        <v>40</v>
      </c>
      <c r="H28" s="14"/>
      <c r="I28" s="263"/>
      <c r="J28" s="15"/>
      <c r="K28" s="177"/>
    </row>
    <row r="29" spans="1:11" s="12" customFormat="1" ht="15">
      <c r="A29" s="221">
        <v>4640016930746</v>
      </c>
      <c r="B29" s="188" t="s">
        <v>570</v>
      </c>
      <c r="C29" s="185">
        <v>1925</v>
      </c>
      <c r="D29" s="35">
        <f t="shared" si="0"/>
        <v>1828.75</v>
      </c>
      <c r="E29" s="35">
        <f t="shared" si="1"/>
        <v>1732.5</v>
      </c>
      <c r="F29" s="38" t="s">
        <v>568</v>
      </c>
      <c r="G29" s="11" t="s">
        <v>35</v>
      </c>
      <c r="H29" s="14"/>
      <c r="I29" s="263"/>
      <c r="J29" s="15"/>
      <c r="K29" s="177"/>
    </row>
    <row r="30" spans="1:11" s="12" customFormat="1" ht="22.5">
      <c r="A30" s="221">
        <v>4640016932313</v>
      </c>
      <c r="B30" s="188" t="s">
        <v>571</v>
      </c>
      <c r="C30" s="66">
        <v>1820</v>
      </c>
      <c r="D30" s="35">
        <f t="shared" si="0"/>
        <v>1729</v>
      </c>
      <c r="E30" s="35">
        <f t="shared" si="1"/>
        <v>1638</v>
      </c>
      <c r="F30" s="38" t="s">
        <v>572</v>
      </c>
      <c r="G30" s="11" t="s">
        <v>35</v>
      </c>
      <c r="H30" s="14"/>
      <c r="I30" s="263"/>
      <c r="J30" s="15"/>
      <c r="K30" s="177"/>
    </row>
    <row r="31" spans="1:11" s="12" customFormat="1" ht="15.75">
      <c r="A31" s="221">
        <v>4640016932276</v>
      </c>
      <c r="B31" s="424" t="s">
        <v>493</v>
      </c>
      <c r="C31" s="203">
        <v>1875</v>
      </c>
      <c r="D31" s="35">
        <f t="shared" si="0"/>
        <v>1781.25</v>
      </c>
      <c r="E31" s="35">
        <f t="shared" si="1"/>
        <v>1687.5</v>
      </c>
      <c r="F31" s="38" t="s">
        <v>1233</v>
      </c>
      <c r="G31" s="11" t="s">
        <v>40</v>
      </c>
      <c r="H31" s="14"/>
      <c r="I31" s="263"/>
      <c r="J31" s="15"/>
      <c r="K31" s="177"/>
    </row>
    <row r="32" spans="1:11" s="12" customFormat="1" ht="15">
      <c r="A32" s="221">
        <v>4640016938520</v>
      </c>
      <c r="B32" s="65" t="s">
        <v>1232</v>
      </c>
      <c r="C32" s="66">
        <v>2060</v>
      </c>
      <c r="D32" s="35">
        <f t="shared" si="0"/>
        <v>1957</v>
      </c>
      <c r="E32" s="35">
        <f t="shared" si="1"/>
        <v>1854</v>
      </c>
      <c r="F32" s="38" t="s">
        <v>558</v>
      </c>
      <c r="G32" s="11" t="s">
        <v>35</v>
      </c>
      <c r="H32" s="14"/>
      <c r="I32" s="263"/>
      <c r="J32" s="15"/>
      <c r="K32" s="177"/>
    </row>
    <row r="33" spans="1:11" s="12" customFormat="1" ht="15">
      <c r="A33" s="221">
        <v>4640016930791</v>
      </c>
      <c r="B33" s="194" t="s">
        <v>858</v>
      </c>
      <c r="C33" s="169">
        <v>1925</v>
      </c>
      <c r="D33" s="35">
        <f t="shared" si="0"/>
        <v>1828.75</v>
      </c>
      <c r="E33" s="35">
        <f t="shared" si="1"/>
        <v>1732.5</v>
      </c>
      <c r="F33" s="38" t="s">
        <v>1234</v>
      </c>
      <c r="G33" s="11" t="s">
        <v>35</v>
      </c>
      <c r="H33" s="14"/>
      <c r="I33" s="263"/>
      <c r="J33" s="15"/>
      <c r="K33" s="177"/>
    </row>
    <row r="34" spans="1:11" s="12" customFormat="1" ht="15.75" customHeight="1">
      <c r="A34" s="221">
        <v>4640016930784</v>
      </c>
      <c r="B34" s="277" t="s">
        <v>721</v>
      </c>
      <c r="C34" s="278">
        <v>1800</v>
      </c>
      <c r="D34" s="35">
        <f t="shared" si="0"/>
        <v>1710</v>
      </c>
      <c r="E34" s="35">
        <f t="shared" si="1"/>
        <v>1620</v>
      </c>
      <c r="F34" s="38" t="s">
        <v>864</v>
      </c>
      <c r="G34" s="37" t="s">
        <v>40</v>
      </c>
      <c r="H34" s="14"/>
      <c r="I34" s="263"/>
      <c r="J34" s="15"/>
      <c r="K34" s="177"/>
    </row>
    <row r="35" spans="1:11" s="6" customFormat="1" ht="22.5">
      <c r="A35" s="404" t="s">
        <v>586</v>
      </c>
      <c r="B35" s="65" t="s">
        <v>732</v>
      </c>
      <c r="C35" s="66">
        <v>1575</v>
      </c>
      <c r="D35" s="35">
        <f t="shared" si="0"/>
        <v>1496.25</v>
      </c>
      <c r="E35" s="35">
        <f t="shared" si="1"/>
        <v>1417.5</v>
      </c>
      <c r="F35" s="38" t="s">
        <v>52</v>
      </c>
      <c r="G35" s="55" t="s">
        <v>35</v>
      </c>
      <c r="H35" s="9"/>
      <c r="I35" s="263"/>
      <c r="J35" s="9"/>
      <c r="K35" s="177"/>
    </row>
    <row r="36" spans="1:11" s="6" customFormat="1" ht="15">
      <c r="A36" s="276"/>
      <c r="B36" s="65" t="s">
        <v>946</v>
      </c>
      <c r="C36" s="66">
        <v>300</v>
      </c>
      <c r="D36" s="35">
        <f t="shared" si="0"/>
        <v>285</v>
      </c>
      <c r="E36" s="35">
        <f t="shared" si="1"/>
        <v>270</v>
      </c>
      <c r="F36" s="38" t="s">
        <v>947</v>
      </c>
      <c r="G36" s="55"/>
      <c r="H36" s="9"/>
      <c r="I36" s="263"/>
      <c r="J36" s="9"/>
      <c r="K36" s="177"/>
    </row>
    <row r="37" spans="1:11" s="6" customFormat="1" ht="18.75" customHeight="1">
      <c r="A37" s="221">
        <v>4640016932955</v>
      </c>
      <c r="B37" s="195" t="s">
        <v>733</v>
      </c>
      <c r="C37" s="67">
        <v>1575</v>
      </c>
      <c r="D37" s="35">
        <f t="shared" si="0"/>
        <v>1496.25</v>
      </c>
      <c r="E37" s="35">
        <f t="shared" si="1"/>
        <v>1417.5</v>
      </c>
      <c r="F37" s="38" t="s">
        <v>1235</v>
      </c>
      <c r="G37" s="11" t="s">
        <v>35</v>
      </c>
      <c r="H37" s="9"/>
      <c r="I37" s="263"/>
      <c r="J37" s="9"/>
      <c r="K37" s="177"/>
    </row>
    <row r="38" spans="2:11" ht="13.5">
      <c r="B38" s="42"/>
      <c r="C38" s="42"/>
      <c r="D38" s="42"/>
      <c r="E38" s="42"/>
      <c r="F38" s="43"/>
      <c r="G38" s="24"/>
      <c r="H38" s="5"/>
      <c r="I38" s="263"/>
      <c r="J38" s="5"/>
      <c r="K38" s="177"/>
    </row>
    <row r="39" spans="1:11" ht="14.25" customHeight="1">
      <c r="A39" s="453" t="s">
        <v>58</v>
      </c>
      <c r="B39" s="453"/>
      <c r="C39" s="453"/>
      <c r="D39" s="453"/>
      <c r="E39" s="453"/>
      <c r="F39" s="453"/>
      <c r="G39" s="453"/>
      <c r="H39" s="5"/>
      <c r="I39" s="263"/>
      <c r="J39" s="5"/>
      <c r="K39" s="177"/>
    </row>
    <row r="40" spans="1:11" ht="14.25" customHeight="1">
      <c r="A40" s="282">
        <v>4640016936908</v>
      </c>
      <c r="B40" s="285" t="s">
        <v>1244</v>
      </c>
      <c r="C40" s="33">
        <v>1838</v>
      </c>
      <c r="D40" s="35">
        <f aca="true" t="shared" si="2" ref="D40:D47">C40*$N$10</f>
        <v>1746.1</v>
      </c>
      <c r="E40" s="35">
        <f aca="true" t="shared" si="3" ref="E40:E47">C40*$M$10</f>
        <v>1654.2</v>
      </c>
      <c r="F40" s="282" t="s">
        <v>1236</v>
      </c>
      <c r="G40" s="284" t="s">
        <v>40</v>
      </c>
      <c r="H40" s="5"/>
      <c r="I40" s="263"/>
      <c r="J40" s="5"/>
      <c r="K40" s="177"/>
    </row>
    <row r="41" spans="1:11" ht="14.25" customHeight="1">
      <c r="A41" s="282">
        <v>4640016936915</v>
      </c>
      <c r="B41" s="282" t="s">
        <v>1245</v>
      </c>
      <c r="C41" s="34">
        <v>2022</v>
      </c>
      <c r="D41" s="35">
        <f t="shared" si="2"/>
        <v>1920.8999999999999</v>
      </c>
      <c r="E41" s="35">
        <f t="shared" si="3"/>
        <v>1819.8</v>
      </c>
      <c r="F41" s="282" t="s">
        <v>962</v>
      </c>
      <c r="G41" s="283" t="s">
        <v>35</v>
      </c>
      <c r="H41" s="5"/>
      <c r="I41" s="263"/>
      <c r="J41" s="5"/>
      <c r="K41" s="177"/>
    </row>
    <row r="42" spans="1:11" s="6" customFormat="1" ht="15" customHeight="1">
      <c r="A42" s="221">
        <v>4640016933723</v>
      </c>
      <c r="B42" s="205" t="s">
        <v>734</v>
      </c>
      <c r="C42" s="33">
        <v>1850</v>
      </c>
      <c r="D42" s="36">
        <f t="shared" si="2"/>
        <v>1757.5</v>
      </c>
      <c r="E42" s="36">
        <f t="shared" si="3"/>
        <v>1665</v>
      </c>
      <c r="F42" s="204" t="s">
        <v>1237</v>
      </c>
      <c r="G42" s="41" t="s">
        <v>40</v>
      </c>
      <c r="H42" s="9"/>
      <c r="I42" s="263"/>
      <c r="J42" s="9"/>
      <c r="K42" s="177"/>
    </row>
    <row r="43" spans="1:11" s="6" customFormat="1" ht="15">
      <c r="A43" s="221">
        <v>4640016933716</v>
      </c>
      <c r="B43" s="194" t="s">
        <v>735</v>
      </c>
      <c r="C43" s="34">
        <v>2035</v>
      </c>
      <c r="D43" s="36">
        <f t="shared" si="2"/>
        <v>1933.25</v>
      </c>
      <c r="E43" s="36">
        <f t="shared" si="3"/>
        <v>1831.5</v>
      </c>
      <c r="F43" s="38" t="s">
        <v>558</v>
      </c>
      <c r="G43" s="11" t="s">
        <v>35</v>
      </c>
      <c r="H43" s="9"/>
      <c r="I43" s="263"/>
      <c r="J43" s="9"/>
      <c r="K43" s="177"/>
    </row>
    <row r="44" spans="1:11" s="6" customFormat="1" ht="15">
      <c r="A44" s="221">
        <v>4640016936311</v>
      </c>
      <c r="B44" s="194" t="s">
        <v>573</v>
      </c>
      <c r="C44" s="34">
        <v>1850</v>
      </c>
      <c r="D44" s="36">
        <f t="shared" si="2"/>
        <v>1757.5</v>
      </c>
      <c r="E44" s="36">
        <f t="shared" si="3"/>
        <v>1665</v>
      </c>
      <c r="F44" s="38" t="s">
        <v>575</v>
      </c>
      <c r="G44" s="11" t="s">
        <v>35</v>
      </c>
      <c r="H44" s="9"/>
      <c r="I44" s="263"/>
      <c r="J44" s="9"/>
      <c r="K44" s="177"/>
    </row>
    <row r="45" spans="1:11" s="6" customFormat="1" ht="15">
      <c r="A45" s="221"/>
      <c r="B45" s="194" t="s">
        <v>1254</v>
      </c>
      <c r="C45" s="34">
        <v>2035</v>
      </c>
      <c r="D45" s="36">
        <f t="shared" si="2"/>
        <v>1933.25</v>
      </c>
      <c r="E45" s="36">
        <f t="shared" si="3"/>
        <v>1831.5</v>
      </c>
      <c r="F45" s="38" t="s">
        <v>1255</v>
      </c>
      <c r="G45" s="11"/>
      <c r="H45" s="9"/>
      <c r="I45" s="263"/>
      <c r="J45" s="9"/>
      <c r="K45" s="177"/>
    </row>
    <row r="46" spans="1:11" s="6" customFormat="1" ht="15">
      <c r="A46" s="221">
        <v>4640016933730</v>
      </c>
      <c r="B46" s="194" t="s">
        <v>513</v>
      </c>
      <c r="C46" s="34">
        <v>1850</v>
      </c>
      <c r="D46" s="36">
        <f t="shared" si="2"/>
        <v>1757.5</v>
      </c>
      <c r="E46" s="36">
        <f t="shared" si="3"/>
        <v>1665</v>
      </c>
      <c r="F46" s="38" t="s">
        <v>576</v>
      </c>
      <c r="G46" s="11" t="s">
        <v>35</v>
      </c>
      <c r="H46" s="9"/>
      <c r="I46" s="263"/>
      <c r="J46" s="9"/>
      <c r="K46" s="177"/>
    </row>
    <row r="47" spans="1:11" s="6" customFormat="1" ht="15">
      <c r="A47" s="221">
        <v>4640016936304</v>
      </c>
      <c r="B47" s="194" t="s">
        <v>574</v>
      </c>
      <c r="C47" s="34">
        <v>1850</v>
      </c>
      <c r="D47" s="36">
        <f t="shared" si="2"/>
        <v>1757.5</v>
      </c>
      <c r="E47" s="36">
        <f t="shared" si="3"/>
        <v>1665</v>
      </c>
      <c r="F47" s="38" t="s">
        <v>577</v>
      </c>
      <c r="G47" s="11" t="s">
        <v>35</v>
      </c>
      <c r="H47" s="9"/>
      <c r="I47" s="263"/>
      <c r="J47" s="9"/>
      <c r="K47" s="177"/>
    </row>
    <row r="48" spans="1:11" s="6" customFormat="1" ht="22.5">
      <c r="A48" s="221">
        <v>4640016933693</v>
      </c>
      <c r="B48" s="197" t="s">
        <v>60</v>
      </c>
      <c r="C48" s="72">
        <v>2200</v>
      </c>
      <c r="D48" s="36">
        <f aca="true" t="shared" si="4" ref="D48:D53">C48*$N$10</f>
        <v>2090</v>
      </c>
      <c r="E48" s="36">
        <f aca="true" t="shared" si="5" ref="E48:E53">C48*$M$10</f>
        <v>1980</v>
      </c>
      <c r="F48" s="38" t="s">
        <v>59</v>
      </c>
      <c r="G48" s="41" t="s">
        <v>40</v>
      </c>
      <c r="H48" s="9"/>
      <c r="I48" s="263"/>
      <c r="J48" s="9"/>
      <c r="K48" s="177"/>
    </row>
    <row r="49" spans="1:11" s="6" customFormat="1" ht="22.5">
      <c r="A49" s="221">
        <v>4640016933709</v>
      </c>
      <c r="B49" s="197" t="s">
        <v>736</v>
      </c>
      <c r="C49" s="287">
        <v>2400</v>
      </c>
      <c r="D49" s="36">
        <f t="shared" si="4"/>
        <v>2280</v>
      </c>
      <c r="E49" s="36">
        <f t="shared" si="5"/>
        <v>2160</v>
      </c>
      <c r="F49" s="38" t="s">
        <v>865</v>
      </c>
      <c r="G49" s="41" t="s">
        <v>40</v>
      </c>
      <c r="H49" s="9"/>
      <c r="I49" s="263"/>
      <c r="J49" s="9"/>
      <c r="K49" s="177"/>
    </row>
    <row r="50" spans="1:11" s="6" customFormat="1" ht="15.75">
      <c r="A50" s="221">
        <v>4640016936694</v>
      </c>
      <c r="B50" s="286" t="s">
        <v>1246</v>
      </c>
      <c r="C50" s="78">
        <v>1850</v>
      </c>
      <c r="D50" s="36">
        <f t="shared" si="4"/>
        <v>1757.5</v>
      </c>
      <c r="E50" s="36">
        <f t="shared" si="5"/>
        <v>1665</v>
      </c>
      <c r="F50" s="38" t="s">
        <v>1248</v>
      </c>
      <c r="G50" s="41" t="s">
        <v>40</v>
      </c>
      <c r="H50" s="9"/>
      <c r="I50" s="263"/>
      <c r="J50" s="9"/>
      <c r="K50" s="177"/>
    </row>
    <row r="51" spans="1:11" s="6" customFormat="1" ht="22.5">
      <c r="A51" s="221">
        <v>4640016931019</v>
      </c>
      <c r="B51" s="65" t="s">
        <v>578</v>
      </c>
      <c r="C51" s="206">
        <v>1950</v>
      </c>
      <c r="D51" s="36">
        <f t="shared" si="4"/>
        <v>1852.5</v>
      </c>
      <c r="E51" s="36">
        <f t="shared" si="5"/>
        <v>1755</v>
      </c>
      <c r="F51" s="38" t="s">
        <v>1249</v>
      </c>
      <c r="G51" s="11" t="s">
        <v>35</v>
      </c>
      <c r="H51" s="9"/>
      <c r="I51" s="263"/>
      <c r="J51" s="9"/>
      <c r="K51" s="177"/>
    </row>
    <row r="52" spans="1:11" s="6" customFormat="1" ht="15">
      <c r="A52" s="221">
        <v>4640016933754</v>
      </c>
      <c r="B52" s="65" t="s">
        <v>579</v>
      </c>
      <c r="C52" s="206">
        <v>1950</v>
      </c>
      <c r="D52" s="36">
        <f t="shared" si="4"/>
        <v>1852.5</v>
      </c>
      <c r="E52" s="36">
        <f t="shared" si="5"/>
        <v>1755</v>
      </c>
      <c r="F52" s="38" t="s">
        <v>1250</v>
      </c>
      <c r="G52" s="11" t="s">
        <v>35</v>
      </c>
      <c r="H52" s="9"/>
      <c r="I52" s="263"/>
      <c r="J52" s="9"/>
      <c r="K52" s="177"/>
    </row>
    <row r="53" spans="1:11" s="6" customFormat="1" ht="15" customHeight="1">
      <c r="A53" s="221">
        <v>4640016933778</v>
      </c>
      <c r="B53" s="65" t="s">
        <v>914</v>
      </c>
      <c r="C53" s="206">
        <v>1600</v>
      </c>
      <c r="D53" s="36">
        <f t="shared" si="4"/>
        <v>1520</v>
      </c>
      <c r="E53" s="36">
        <f t="shared" si="5"/>
        <v>1440</v>
      </c>
      <c r="F53" s="38" t="s">
        <v>866</v>
      </c>
      <c r="G53" s="11" t="s">
        <v>35</v>
      </c>
      <c r="H53" s="9"/>
      <c r="I53" s="263"/>
      <c r="J53" s="9"/>
      <c r="K53" s="177"/>
    </row>
    <row r="54" spans="1:11" ht="15" customHeight="1">
      <c r="A54" s="17"/>
      <c r="B54" s="17"/>
      <c r="C54" s="17"/>
      <c r="D54" s="17"/>
      <c r="E54" s="17"/>
      <c r="F54" s="17"/>
      <c r="G54" s="17"/>
      <c r="H54" s="5"/>
      <c r="I54" s="263"/>
      <c r="J54" s="5"/>
      <c r="K54" s="177"/>
    </row>
    <row r="55" spans="1:11" ht="15" customHeight="1">
      <c r="A55" s="453" t="s">
        <v>867</v>
      </c>
      <c r="B55" s="453"/>
      <c r="C55" s="453"/>
      <c r="D55" s="453"/>
      <c r="E55" s="453"/>
      <c r="F55" s="453"/>
      <c r="G55" s="453"/>
      <c r="H55" s="5"/>
      <c r="I55" s="263"/>
      <c r="J55" s="5"/>
      <c r="K55" s="177"/>
    </row>
    <row r="56" spans="1:11" ht="22.5">
      <c r="A56" s="221">
        <v>4640016936663</v>
      </c>
      <c r="B56" s="205" t="s">
        <v>1247</v>
      </c>
      <c r="C56" s="31">
        <v>1950</v>
      </c>
      <c r="D56" s="35">
        <f>C56*$N$10</f>
        <v>1852.5</v>
      </c>
      <c r="E56" s="35">
        <v>1665</v>
      </c>
      <c r="F56" s="186" t="s">
        <v>1251</v>
      </c>
      <c r="G56" s="37" t="s">
        <v>40</v>
      </c>
      <c r="H56" s="5"/>
      <c r="I56" s="263"/>
      <c r="J56" s="5"/>
      <c r="K56" s="177"/>
    </row>
    <row r="57" spans="1:11" ht="15.75">
      <c r="A57" s="221">
        <v>4640016936670</v>
      </c>
      <c r="B57" s="425" t="s">
        <v>1296</v>
      </c>
      <c r="C57" s="31">
        <v>2145</v>
      </c>
      <c r="D57" s="35">
        <f>C57*$N$10</f>
        <v>2037.75</v>
      </c>
      <c r="E57" s="35">
        <v>1665</v>
      </c>
      <c r="F57" s="186" t="s">
        <v>1256</v>
      </c>
      <c r="G57" s="8" t="s">
        <v>35</v>
      </c>
      <c r="H57" s="5"/>
      <c r="I57" s="263"/>
      <c r="J57" s="5"/>
      <c r="K57" s="177"/>
    </row>
    <row r="58" spans="9:11" ht="13.5">
      <c r="I58" s="263"/>
      <c r="K58" s="177"/>
    </row>
    <row r="59" spans="1:11" ht="15" customHeight="1">
      <c r="A59" s="453" t="s">
        <v>61</v>
      </c>
      <c r="B59" s="453"/>
      <c r="C59" s="453"/>
      <c r="D59" s="453"/>
      <c r="E59" s="453"/>
      <c r="F59" s="453"/>
      <c r="G59" s="453"/>
      <c r="I59" s="263"/>
      <c r="K59" s="177"/>
    </row>
    <row r="60" spans="1:11" s="6" customFormat="1" ht="15.75">
      <c r="A60" s="221">
        <v>4640016933808</v>
      </c>
      <c r="B60" s="245" t="s">
        <v>737</v>
      </c>
      <c r="C60" s="222">
        <v>995</v>
      </c>
      <c r="D60" s="223">
        <f>C60*N10</f>
        <v>945.25</v>
      </c>
      <c r="E60" s="223">
        <f>C60*M10</f>
        <v>895.5</v>
      </c>
      <c r="F60" s="186" t="s">
        <v>581</v>
      </c>
      <c r="G60" s="224" t="s">
        <v>40</v>
      </c>
      <c r="I60" s="263"/>
      <c r="K60" s="177"/>
    </row>
    <row r="61" spans="1:11" s="6" customFormat="1" ht="15">
      <c r="A61" s="221">
        <v>4640016933792</v>
      </c>
      <c r="B61" s="246" t="s">
        <v>1257</v>
      </c>
      <c r="C61" s="426">
        <v>995</v>
      </c>
      <c r="D61" s="39">
        <f>C61*N11</f>
        <v>945.25</v>
      </c>
      <c r="E61" s="39">
        <f>C61*M11</f>
        <v>895.5</v>
      </c>
      <c r="F61" s="204" t="s">
        <v>580</v>
      </c>
      <c r="G61" s="11" t="s">
        <v>35</v>
      </c>
      <c r="I61" s="263"/>
      <c r="K61" s="177"/>
    </row>
    <row r="62" spans="1:11" s="6" customFormat="1" ht="15.75">
      <c r="A62" s="221">
        <v>4640016933815</v>
      </c>
      <c r="B62" s="247" t="s">
        <v>738</v>
      </c>
      <c r="C62" s="40">
        <v>1150</v>
      </c>
      <c r="D62" s="39">
        <f>C62*N12</f>
        <v>1092.5</v>
      </c>
      <c r="E62" s="39">
        <f>C62*M12</f>
        <v>1035</v>
      </c>
      <c r="F62" s="38" t="s">
        <v>552</v>
      </c>
      <c r="G62" s="75" t="s">
        <v>40</v>
      </c>
      <c r="I62" s="263"/>
      <c r="K62" s="177"/>
    </row>
    <row r="63" spans="1:11" s="6" customFormat="1" ht="15">
      <c r="A63" s="221">
        <v>4640016938476</v>
      </c>
      <c r="B63" s="246" t="s">
        <v>1258</v>
      </c>
      <c r="C63" s="426">
        <v>1150</v>
      </c>
      <c r="D63" s="36">
        <f>C63*N11</f>
        <v>1092.5</v>
      </c>
      <c r="E63" s="36">
        <f>C63*M11</f>
        <v>1035</v>
      </c>
      <c r="F63" s="204" t="s">
        <v>580</v>
      </c>
      <c r="G63" s="11" t="s">
        <v>35</v>
      </c>
      <c r="I63" s="263"/>
      <c r="K63" s="177"/>
    </row>
    <row r="64" spans="1:11" s="6" customFormat="1" ht="22.5">
      <c r="A64" s="221">
        <v>4640016938926</v>
      </c>
      <c r="B64" s="247" t="s">
        <v>1259</v>
      </c>
      <c r="C64" s="40">
        <v>2950</v>
      </c>
      <c r="D64" s="36">
        <f>C64*N12</f>
        <v>2802.5</v>
      </c>
      <c r="E64" s="36">
        <f>C64*M12</f>
        <v>2655</v>
      </c>
      <c r="F64" s="204" t="s">
        <v>1260</v>
      </c>
      <c r="G64" s="75" t="s">
        <v>40</v>
      </c>
      <c r="I64" s="263"/>
      <c r="K64" s="177"/>
    </row>
    <row r="65" spans="1:11" s="6" customFormat="1" ht="15.75">
      <c r="A65" s="200">
        <v>4640016937011</v>
      </c>
      <c r="B65" s="57" t="s">
        <v>1252</v>
      </c>
      <c r="C65" s="60">
        <v>380</v>
      </c>
      <c r="D65" s="36">
        <f>C65*N12</f>
        <v>361</v>
      </c>
      <c r="E65" s="36">
        <f>C65*M12</f>
        <v>342</v>
      </c>
      <c r="F65" s="38" t="s">
        <v>1198</v>
      </c>
      <c r="G65" s="41" t="s">
        <v>40</v>
      </c>
      <c r="I65" s="263"/>
      <c r="K65" s="177"/>
    </row>
    <row r="66" spans="9:11" ht="13.5">
      <c r="I66" s="263"/>
      <c r="K66" s="177"/>
    </row>
    <row r="67" spans="1:11" ht="15" customHeight="1">
      <c r="A67" s="453" t="s">
        <v>62</v>
      </c>
      <c r="B67" s="453"/>
      <c r="C67" s="453"/>
      <c r="D67" s="453"/>
      <c r="E67" s="453"/>
      <c r="F67" s="453"/>
      <c r="G67" s="453"/>
      <c r="H67" s="5"/>
      <c r="I67" s="263"/>
      <c r="J67" s="5"/>
      <c r="K67" s="177"/>
    </row>
    <row r="68" spans="1:11" s="6" customFormat="1" ht="22.5">
      <c r="A68" s="221">
        <v>4640016933631</v>
      </c>
      <c r="B68" s="240" t="s">
        <v>739</v>
      </c>
      <c r="C68" s="31">
        <v>1575</v>
      </c>
      <c r="D68" s="35">
        <f aca="true" t="shared" si="6" ref="D68:D78">C68*$N$10</f>
        <v>1496.25</v>
      </c>
      <c r="E68" s="35">
        <f aca="true" t="shared" si="7" ref="E68:E78">C68*$M$10</f>
        <v>1417.5</v>
      </c>
      <c r="F68" s="186" t="s">
        <v>868</v>
      </c>
      <c r="G68" s="37" t="s">
        <v>40</v>
      </c>
      <c r="I68" s="263"/>
      <c r="K68" s="177"/>
    </row>
    <row r="69" spans="1:11" s="6" customFormat="1" ht="15">
      <c r="A69" s="221">
        <v>4640016930852</v>
      </c>
      <c r="B69" s="198" t="s">
        <v>583</v>
      </c>
      <c r="C69" s="34">
        <v>1575</v>
      </c>
      <c r="D69" s="36">
        <f t="shared" si="6"/>
        <v>1496.25</v>
      </c>
      <c r="E69" s="36">
        <f t="shared" si="7"/>
        <v>1417.5</v>
      </c>
      <c r="F69" s="38" t="s">
        <v>893</v>
      </c>
      <c r="G69" s="11" t="s">
        <v>35</v>
      </c>
      <c r="I69" s="263"/>
      <c r="K69" s="177"/>
    </row>
    <row r="70" spans="1:11" s="6" customFormat="1" ht="15">
      <c r="A70" s="221">
        <v>4640016933624</v>
      </c>
      <c r="B70" s="198" t="s">
        <v>582</v>
      </c>
      <c r="C70" s="34">
        <v>1575</v>
      </c>
      <c r="D70" s="36">
        <f t="shared" si="6"/>
        <v>1496.25</v>
      </c>
      <c r="E70" s="36">
        <f t="shared" si="7"/>
        <v>1417.5</v>
      </c>
      <c r="F70" s="38" t="s">
        <v>603</v>
      </c>
      <c r="G70" s="11" t="s">
        <v>35</v>
      </c>
      <c r="I70" s="263"/>
      <c r="K70" s="177"/>
    </row>
    <row r="71" spans="1:11" s="6" customFormat="1" ht="15">
      <c r="A71" s="221">
        <v>4640016936106</v>
      </c>
      <c r="B71" s="198" t="s">
        <v>1261</v>
      </c>
      <c r="C71" s="34">
        <v>1575</v>
      </c>
      <c r="D71" s="36">
        <f t="shared" si="6"/>
        <v>1496.25</v>
      </c>
      <c r="E71" s="36">
        <f t="shared" si="7"/>
        <v>1417.5</v>
      </c>
      <c r="F71" s="38" t="s">
        <v>595</v>
      </c>
      <c r="G71" s="11" t="s">
        <v>35</v>
      </c>
      <c r="I71" s="263"/>
      <c r="K71" s="177"/>
    </row>
    <row r="72" spans="1:11" s="6" customFormat="1" ht="15">
      <c r="A72" s="221">
        <v>4640016936106</v>
      </c>
      <c r="B72" s="240" t="s">
        <v>909</v>
      </c>
      <c r="C72" s="34">
        <v>1680</v>
      </c>
      <c r="D72" s="36">
        <f t="shared" si="6"/>
        <v>1596</v>
      </c>
      <c r="E72" s="36">
        <f t="shared" si="7"/>
        <v>1512</v>
      </c>
      <c r="F72" s="38" t="s">
        <v>915</v>
      </c>
      <c r="G72" s="41" t="s">
        <v>40</v>
      </c>
      <c r="I72" s="263"/>
      <c r="K72" s="177"/>
    </row>
    <row r="73" spans="1:11" s="6" customFormat="1" ht="15">
      <c r="A73" s="221">
        <v>4640016936090</v>
      </c>
      <c r="B73" s="275" t="s">
        <v>910</v>
      </c>
      <c r="C73" s="34">
        <v>1680</v>
      </c>
      <c r="D73" s="36">
        <f t="shared" si="6"/>
        <v>1596</v>
      </c>
      <c r="E73" s="36">
        <f t="shared" si="7"/>
        <v>1512</v>
      </c>
      <c r="F73" s="38" t="s">
        <v>771</v>
      </c>
      <c r="G73" s="11" t="s">
        <v>35</v>
      </c>
      <c r="I73" s="263"/>
      <c r="K73" s="177"/>
    </row>
    <row r="74" spans="1:11" s="6" customFormat="1" ht="15">
      <c r="A74" s="221">
        <v>4640016937059</v>
      </c>
      <c r="B74" s="275" t="s">
        <v>1042</v>
      </c>
      <c r="C74" s="34">
        <v>1848</v>
      </c>
      <c r="D74" s="36">
        <f t="shared" si="6"/>
        <v>1755.6</v>
      </c>
      <c r="E74" s="36">
        <f t="shared" si="7"/>
        <v>1663.2</v>
      </c>
      <c r="F74" s="38" t="s">
        <v>1262</v>
      </c>
      <c r="G74" s="11" t="s">
        <v>35</v>
      </c>
      <c r="I74" s="263"/>
      <c r="K74" s="177"/>
    </row>
    <row r="75" spans="1:11" s="6" customFormat="1" ht="15">
      <c r="A75" s="221">
        <v>4640016936076</v>
      </c>
      <c r="B75" s="275" t="s">
        <v>911</v>
      </c>
      <c r="C75" s="34">
        <v>1680</v>
      </c>
      <c r="D75" s="36">
        <f t="shared" si="6"/>
        <v>1596</v>
      </c>
      <c r="E75" s="36">
        <f t="shared" si="7"/>
        <v>1512</v>
      </c>
      <c r="F75" s="38" t="s">
        <v>893</v>
      </c>
      <c r="G75" s="11" t="s">
        <v>35</v>
      </c>
      <c r="I75" s="263"/>
      <c r="K75" s="177"/>
    </row>
    <row r="76" spans="1:11" s="6" customFormat="1" ht="22.5">
      <c r="A76" s="221">
        <v>4640016938537</v>
      </c>
      <c r="B76" s="275" t="s">
        <v>1034</v>
      </c>
      <c r="C76" s="34">
        <v>1900</v>
      </c>
      <c r="D76" s="36">
        <f t="shared" si="6"/>
        <v>1805</v>
      </c>
      <c r="E76" s="36">
        <f t="shared" si="7"/>
        <v>1710</v>
      </c>
      <c r="F76" s="38" t="s">
        <v>1253</v>
      </c>
      <c r="G76" s="41" t="s">
        <v>40</v>
      </c>
      <c r="I76" s="263"/>
      <c r="K76" s="177"/>
    </row>
    <row r="77" spans="1:11" s="6" customFormat="1" ht="22.5">
      <c r="A77" s="221">
        <v>4640016938377</v>
      </c>
      <c r="B77" s="275" t="s">
        <v>1035</v>
      </c>
      <c r="C77" s="34">
        <v>1900</v>
      </c>
      <c r="D77" s="36">
        <f t="shared" si="6"/>
        <v>1805</v>
      </c>
      <c r="E77" s="36">
        <f t="shared" si="7"/>
        <v>1710</v>
      </c>
      <c r="F77" s="38" t="s">
        <v>1253</v>
      </c>
      <c r="G77" s="11" t="s">
        <v>35</v>
      </c>
      <c r="I77" s="263"/>
      <c r="K77" s="177"/>
    </row>
    <row r="78" spans="1:11" s="6" customFormat="1" ht="22.5">
      <c r="A78" s="221">
        <v>4640016930869</v>
      </c>
      <c r="B78" s="198" t="s">
        <v>63</v>
      </c>
      <c r="C78" s="34">
        <v>1900</v>
      </c>
      <c r="D78" s="36">
        <f t="shared" si="6"/>
        <v>1805</v>
      </c>
      <c r="E78" s="36">
        <f t="shared" si="7"/>
        <v>1710</v>
      </c>
      <c r="F78" s="38" t="s">
        <v>1253</v>
      </c>
      <c r="G78" s="11" t="s">
        <v>35</v>
      </c>
      <c r="I78" s="263"/>
      <c r="K78" s="177"/>
    </row>
    <row r="79" spans="2:11" ht="13.5">
      <c r="B79" s="22"/>
      <c r="C79" s="22"/>
      <c r="D79" s="22"/>
      <c r="E79" s="22"/>
      <c r="F79" s="23"/>
      <c r="G79" s="24"/>
      <c r="K79" s="177"/>
    </row>
    <row r="80" spans="1:11" ht="14.25" customHeight="1">
      <c r="A80" s="453" t="s">
        <v>869</v>
      </c>
      <c r="B80" s="453"/>
      <c r="C80" s="453"/>
      <c r="D80" s="453"/>
      <c r="E80" s="453"/>
      <c r="F80" s="453"/>
      <c r="G80" s="453"/>
      <c r="K80" s="177"/>
    </row>
    <row r="81" spans="1:11" ht="15.75">
      <c r="A81" s="221">
        <v>4640016932962</v>
      </c>
      <c r="B81" s="199" t="s">
        <v>64</v>
      </c>
      <c r="C81" s="46">
        <v>1950</v>
      </c>
      <c r="D81" s="47">
        <f>C81*$N$10</f>
        <v>1852.5</v>
      </c>
      <c r="E81" s="47">
        <f>C81*$M$10</f>
        <v>1755</v>
      </c>
      <c r="F81" s="76" t="s">
        <v>870</v>
      </c>
      <c r="G81" s="41" t="s">
        <v>40</v>
      </c>
      <c r="H81" s="5"/>
      <c r="K81" s="177"/>
    </row>
    <row r="82" spans="2:11" ht="12">
      <c r="B82" s="414"/>
      <c r="C82" s="414"/>
      <c r="D82" s="414"/>
      <c r="E82" s="414"/>
      <c r="F82" s="414"/>
      <c r="K82" s="177"/>
    </row>
    <row r="83" spans="1:7" ht="12">
      <c r="A83" s="239"/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0" spans="2:7" ht="12">
      <c r="B130" s="4"/>
      <c r="C130" s="4"/>
      <c r="D130" s="4"/>
      <c r="E130" s="4"/>
      <c r="F130" s="4"/>
      <c r="G130" s="4"/>
    </row>
    <row r="131" spans="2:7" ht="12">
      <c r="B131" s="4"/>
      <c r="C131" s="4"/>
      <c r="D131" s="4"/>
      <c r="E131" s="4"/>
      <c r="F131" s="4"/>
      <c r="G131" s="4"/>
    </row>
    <row r="132" spans="2:7" ht="12">
      <c r="B132" s="4"/>
      <c r="C132" s="4"/>
      <c r="D132" s="4"/>
      <c r="E132" s="4"/>
      <c r="F132" s="4"/>
      <c r="G132" s="4"/>
    </row>
    <row r="133" spans="2:7" ht="12">
      <c r="B133" s="4"/>
      <c r="C133" s="4"/>
      <c r="D133" s="4"/>
      <c r="E133" s="4"/>
      <c r="F133" s="4"/>
      <c r="G133" s="4"/>
    </row>
    <row r="135" spans="2:7" ht="12">
      <c r="B135" s="4"/>
      <c r="C135" s="4"/>
      <c r="D135" s="4"/>
      <c r="E135" s="4"/>
      <c r="F135" s="4"/>
      <c r="G135" s="4"/>
    </row>
    <row r="136" spans="2:7" ht="12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  <row r="139" spans="2:7" ht="12">
      <c r="B139" s="4"/>
      <c r="C139" s="4"/>
      <c r="D139" s="4"/>
      <c r="E139" s="4"/>
      <c r="F139" s="4"/>
      <c r="G139" s="4"/>
    </row>
    <row r="140" spans="2:7" ht="12">
      <c r="B140" s="4"/>
      <c r="C140" s="4"/>
      <c r="D140" s="4"/>
      <c r="E140" s="4"/>
      <c r="F140" s="4"/>
      <c r="G140" s="4"/>
    </row>
    <row r="141" spans="2:7" ht="12">
      <c r="B141" s="4"/>
      <c r="C141" s="4"/>
      <c r="D141" s="4"/>
      <c r="E141" s="4"/>
      <c r="F141" s="4"/>
      <c r="G141" s="4"/>
    </row>
    <row r="142" spans="2:7" ht="12">
      <c r="B142" s="4"/>
      <c r="C142" s="4"/>
      <c r="D142" s="4"/>
      <c r="E142" s="4"/>
      <c r="F142" s="4"/>
      <c r="G142" s="4"/>
    </row>
  </sheetData>
  <sheetProtection/>
  <mergeCells count="7">
    <mergeCell ref="A80:G80"/>
    <mergeCell ref="A2:G2"/>
    <mergeCell ref="A3:G3"/>
    <mergeCell ref="A39:G39"/>
    <mergeCell ref="A55:G55"/>
    <mergeCell ref="A59:G59"/>
    <mergeCell ref="A67:G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N138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10.281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1" t="s">
        <v>1207</v>
      </c>
      <c r="B1" s="51" t="s">
        <v>0</v>
      </c>
      <c r="C1" s="52" t="s">
        <v>33</v>
      </c>
      <c r="D1" s="53" t="s">
        <v>1227</v>
      </c>
      <c r="E1" s="53" t="s">
        <v>1206</v>
      </c>
      <c r="F1" s="54" t="s">
        <v>1</v>
      </c>
      <c r="G1" s="54" t="s">
        <v>34</v>
      </c>
      <c r="H1" s="5"/>
      <c r="I1" s="5"/>
      <c r="J1" s="5"/>
      <c r="K1" s="5"/>
    </row>
    <row r="2" spans="1:11" ht="28.5" customHeight="1">
      <c r="A2" s="454" t="s">
        <v>1300</v>
      </c>
      <c r="B2" s="454"/>
      <c r="C2" s="454"/>
      <c r="D2" s="454"/>
      <c r="E2" s="454"/>
      <c r="F2" s="454"/>
      <c r="G2" s="455"/>
      <c r="H2" s="5"/>
      <c r="I2" s="5"/>
      <c r="J2" s="5"/>
      <c r="K2" s="5"/>
    </row>
    <row r="3" spans="1:14" ht="14.25" customHeight="1">
      <c r="A3" s="477" t="s">
        <v>888</v>
      </c>
      <c r="B3" s="477"/>
      <c r="C3" s="477"/>
      <c r="D3" s="477"/>
      <c r="E3" s="477"/>
      <c r="F3" s="477"/>
      <c r="G3" s="478"/>
      <c r="H3" s="5"/>
      <c r="I3" s="5"/>
      <c r="J3" s="5"/>
      <c r="K3" s="5"/>
      <c r="M3" s="6">
        <v>0.9</v>
      </c>
      <c r="N3" s="6">
        <v>0.95</v>
      </c>
    </row>
    <row r="4" spans="1:11" ht="15.75">
      <c r="A4" s="201">
        <v>4640016933082</v>
      </c>
      <c r="B4" s="248" t="s">
        <v>539</v>
      </c>
      <c r="C4" s="164">
        <v>650</v>
      </c>
      <c r="D4" s="179">
        <f>C4*$N$23</f>
        <v>617.5</v>
      </c>
      <c r="E4" s="179">
        <f>C4*$M$23</f>
        <v>585</v>
      </c>
      <c r="F4" s="181" t="s">
        <v>517</v>
      </c>
      <c r="G4" s="163" t="s">
        <v>431</v>
      </c>
      <c r="H4" s="5"/>
      <c r="I4" s="5"/>
      <c r="J4" s="5"/>
      <c r="K4" s="5"/>
    </row>
    <row r="5" spans="1:11" ht="15.75">
      <c r="A5" s="201">
        <v>4640016933099</v>
      </c>
      <c r="B5" s="248" t="s">
        <v>540</v>
      </c>
      <c r="C5" s="164">
        <v>650</v>
      </c>
      <c r="D5" s="179">
        <f>C5*$N$23</f>
        <v>617.5</v>
      </c>
      <c r="E5" s="179">
        <f>C5*$M$23</f>
        <v>585</v>
      </c>
      <c r="F5" s="181" t="s">
        <v>521</v>
      </c>
      <c r="G5" s="163" t="s">
        <v>431</v>
      </c>
      <c r="H5" s="5"/>
      <c r="I5" s="5"/>
      <c r="J5" s="5"/>
      <c r="K5" s="5"/>
    </row>
    <row r="6" spans="1:11" ht="15.75">
      <c r="A6" s="201">
        <v>4640016933105</v>
      </c>
      <c r="B6" s="248" t="s">
        <v>514</v>
      </c>
      <c r="C6" s="164">
        <v>720</v>
      </c>
      <c r="D6" s="179">
        <f>C6*$N$23</f>
        <v>684</v>
      </c>
      <c r="E6" s="179">
        <f>C6*$M$23</f>
        <v>648</v>
      </c>
      <c r="F6" s="181" t="s">
        <v>518</v>
      </c>
      <c r="G6" s="163" t="s">
        <v>431</v>
      </c>
      <c r="H6" s="5"/>
      <c r="I6" s="5"/>
      <c r="J6" s="5"/>
      <c r="K6" s="5"/>
    </row>
    <row r="7" spans="1:11" ht="15.75">
      <c r="A7" s="201">
        <v>4640016933112</v>
      </c>
      <c r="B7" s="248" t="s">
        <v>515</v>
      </c>
      <c r="C7" s="164">
        <v>720</v>
      </c>
      <c r="D7" s="179">
        <f>C7*$N$23</f>
        <v>684</v>
      </c>
      <c r="E7" s="179">
        <f>C7*$M$23</f>
        <v>648</v>
      </c>
      <c r="F7" s="181" t="s">
        <v>519</v>
      </c>
      <c r="G7" s="163" t="s">
        <v>431</v>
      </c>
      <c r="H7" s="5"/>
      <c r="I7" s="5"/>
      <c r="J7" s="5"/>
      <c r="K7" s="5"/>
    </row>
    <row r="8" spans="1:11" ht="15">
      <c r="A8" s="201">
        <v>4640016933129</v>
      </c>
      <c r="B8" s="181" t="s">
        <v>516</v>
      </c>
      <c r="C8" s="409">
        <v>700</v>
      </c>
      <c r="D8" s="179">
        <f>C8*$N$23</f>
        <v>665</v>
      </c>
      <c r="E8" s="179">
        <f>C8*$M$23</f>
        <v>630</v>
      </c>
      <c r="F8" s="181" t="s">
        <v>520</v>
      </c>
      <c r="G8" s="410" t="s">
        <v>960</v>
      </c>
      <c r="H8" s="5"/>
      <c r="I8" s="5"/>
      <c r="J8" s="5"/>
      <c r="K8" s="5"/>
    </row>
    <row r="9" spans="2:11" ht="15">
      <c r="B9" s="182"/>
      <c r="C9" s="182"/>
      <c r="D9" s="182"/>
      <c r="E9" s="182"/>
      <c r="F9" s="182"/>
      <c r="G9" s="182"/>
      <c r="H9" s="5"/>
      <c r="I9" s="5"/>
      <c r="J9" s="5"/>
      <c r="K9" s="5"/>
    </row>
    <row r="10" spans="1:14" ht="14.25" customHeight="1">
      <c r="A10" s="453" t="s">
        <v>522</v>
      </c>
      <c r="B10" s="453"/>
      <c r="C10" s="453"/>
      <c r="D10" s="453"/>
      <c r="E10" s="453"/>
      <c r="F10" s="453"/>
      <c r="G10" s="453"/>
      <c r="H10" s="5"/>
      <c r="I10" s="5"/>
      <c r="J10" s="5"/>
      <c r="K10" s="5"/>
      <c r="M10" s="6">
        <v>0.9</v>
      </c>
      <c r="N10" s="6">
        <v>0.95</v>
      </c>
    </row>
    <row r="11" spans="1:11" ht="15.75">
      <c r="A11" s="201">
        <v>4640016933143</v>
      </c>
      <c r="B11" s="248" t="s">
        <v>528</v>
      </c>
      <c r="C11" s="164">
        <v>1050</v>
      </c>
      <c r="D11" s="179">
        <f aca="true" t="shared" si="0" ref="D11:D21">C11*$N$23</f>
        <v>997.5</v>
      </c>
      <c r="E11" s="179">
        <f aca="true" t="shared" si="1" ref="E11:E21">C11*$M$23</f>
        <v>945</v>
      </c>
      <c r="F11" s="181" t="s">
        <v>952</v>
      </c>
      <c r="G11" s="163" t="s">
        <v>431</v>
      </c>
      <c r="H11" s="5"/>
      <c r="I11" s="5"/>
      <c r="J11" s="5"/>
      <c r="K11" s="5"/>
    </row>
    <row r="12" spans="1:11" ht="15.75">
      <c r="A12" s="201">
        <v>4640016933150</v>
      </c>
      <c r="B12" s="248" t="s">
        <v>523</v>
      </c>
      <c r="C12" s="164">
        <v>400</v>
      </c>
      <c r="D12" s="179">
        <f t="shared" si="0"/>
        <v>380</v>
      </c>
      <c r="E12" s="179">
        <f t="shared" si="1"/>
        <v>360</v>
      </c>
      <c r="F12" s="181" t="s">
        <v>953</v>
      </c>
      <c r="G12" s="163" t="s">
        <v>431</v>
      </c>
      <c r="H12" s="5"/>
      <c r="I12" s="5"/>
      <c r="J12" s="5"/>
      <c r="K12" s="5"/>
    </row>
    <row r="13" spans="1:11" ht="15.75">
      <c r="A13" s="201">
        <v>4640016933167</v>
      </c>
      <c r="B13" s="248" t="s">
        <v>529</v>
      </c>
      <c r="C13" s="164">
        <v>1110</v>
      </c>
      <c r="D13" s="179">
        <f t="shared" si="0"/>
        <v>1054.5</v>
      </c>
      <c r="E13" s="179">
        <f t="shared" si="1"/>
        <v>999</v>
      </c>
      <c r="F13" s="181" t="s">
        <v>954</v>
      </c>
      <c r="G13" s="163" t="s">
        <v>431</v>
      </c>
      <c r="H13" s="5"/>
      <c r="I13" s="5"/>
      <c r="J13" s="5"/>
      <c r="K13" s="5"/>
    </row>
    <row r="14" spans="1:11" ht="15.75">
      <c r="A14" s="201">
        <v>4640016933181</v>
      </c>
      <c r="B14" s="248" t="s">
        <v>524</v>
      </c>
      <c r="C14" s="164">
        <v>420</v>
      </c>
      <c r="D14" s="179">
        <f t="shared" si="0"/>
        <v>399</v>
      </c>
      <c r="E14" s="179">
        <f t="shared" si="1"/>
        <v>378</v>
      </c>
      <c r="F14" s="181" t="s">
        <v>955</v>
      </c>
      <c r="G14" s="163" t="s">
        <v>431</v>
      </c>
      <c r="H14" s="5"/>
      <c r="I14" s="5"/>
      <c r="J14" s="5"/>
      <c r="K14" s="5"/>
    </row>
    <row r="15" spans="1:11" ht="15.75">
      <c r="A15" s="201">
        <v>4640016933198</v>
      </c>
      <c r="B15" s="248" t="s">
        <v>525</v>
      </c>
      <c r="C15" s="164">
        <v>420</v>
      </c>
      <c r="D15" s="179">
        <f t="shared" si="0"/>
        <v>399</v>
      </c>
      <c r="E15" s="179">
        <f t="shared" si="1"/>
        <v>378</v>
      </c>
      <c r="F15" s="181" t="s">
        <v>956</v>
      </c>
      <c r="G15" s="163" t="s">
        <v>431</v>
      </c>
      <c r="H15" s="5"/>
      <c r="I15" s="5"/>
      <c r="J15" s="5"/>
      <c r="K15" s="5"/>
    </row>
    <row r="16" spans="1:11" ht="15.75">
      <c r="A16" s="201">
        <v>4640016933204</v>
      </c>
      <c r="B16" s="248" t="s">
        <v>530</v>
      </c>
      <c r="C16" s="164">
        <v>1045</v>
      </c>
      <c r="D16" s="179">
        <f t="shared" si="0"/>
        <v>992.75</v>
      </c>
      <c r="E16" s="179">
        <f t="shared" si="1"/>
        <v>940.5</v>
      </c>
      <c r="F16" s="181" t="s">
        <v>957</v>
      </c>
      <c r="G16" s="163" t="s">
        <v>431</v>
      </c>
      <c r="H16" s="5"/>
      <c r="I16" s="5"/>
      <c r="J16" s="5"/>
      <c r="K16" s="5"/>
    </row>
    <row r="17" spans="1:11" ht="15.75">
      <c r="A17" s="201">
        <v>4640016933211</v>
      </c>
      <c r="B17" s="248" t="s">
        <v>526</v>
      </c>
      <c r="C17" s="164">
        <v>550</v>
      </c>
      <c r="D17" s="179">
        <f t="shared" si="0"/>
        <v>522.5</v>
      </c>
      <c r="E17" s="179">
        <f t="shared" si="1"/>
        <v>495</v>
      </c>
      <c r="F17" s="181" t="s">
        <v>518</v>
      </c>
      <c r="G17" s="163" t="s">
        <v>431</v>
      </c>
      <c r="H17" s="5"/>
      <c r="I17" s="5"/>
      <c r="J17" s="5"/>
      <c r="K17" s="5"/>
    </row>
    <row r="18" spans="1:11" ht="15.75">
      <c r="A18" s="201">
        <v>4640016933228</v>
      </c>
      <c r="B18" s="248" t="s">
        <v>527</v>
      </c>
      <c r="C18" s="164">
        <v>550</v>
      </c>
      <c r="D18" s="179">
        <f t="shared" si="0"/>
        <v>522.5</v>
      </c>
      <c r="E18" s="179">
        <f t="shared" si="1"/>
        <v>495</v>
      </c>
      <c r="F18" s="181" t="s">
        <v>519</v>
      </c>
      <c r="G18" s="163" t="s">
        <v>431</v>
      </c>
      <c r="H18" s="5"/>
      <c r="I18" s="5"/>
      <c r="J18" s="5"/>
      <c r="K18" s="5"/>
    </row>
    <row r="19" spans="1:11" ht="15.75">
      <c r="A19" s="201">
        <v>4640016933235</v>
      </c>
      <c r="B19" s="248" t="s">
        <v>531</v>
      </c>
      <c r="C19" s="164">
        <v>1045</v>
      </c>
      <c r="D19" s="179">
        <f t="shared" si="0"/>
        <v>992.75</v>
      </c>
      <c r="E19" s="179">
        <f t="shared" si="1"/>
        <v>940.5</v>
      </c>
      <c r="F19" s="181" t="s">
        <v>958</v>
      </c>
      <c r="G19" s="163" t="s">
        <v>431</v>
      </c>
      <c r="H19" s="5"/>
      <c r="I19" s="5"/>
      <c r="J19" s="5"/>
      <c r="K19" s="5"/>
    </row>
    <row r="20" spans="1:11" ht="15.75">
      <c r="A20" s="201">
        <v>4640016933242</v>
      </c>
      <c r="B20" s="248" t="s">
        <v>532</v>
      </c>
      <c r="C20" s="164">
        <v>1200</v>
      </c>
      <c r="D20" s="179">
        <f t="shared" si="0"/>
        <v>1140</v>
      </c>
      <c r="E20" s="179">
        <f t="shared" si="1"/>
        <v>1080</v>
      </c>
      <c r="F20" s="181" t="s">
        <v>534</v>
      </c>
      <c r="G20" s="163" t="s">
        <v>431</v>
      </c>
      <c r="H20" s="5"/>
      <c r="I20" s="5"/>
      <c r="J20" s="5"/>
      <c r="K20" s="5"/>
    </row>
    <row r="21" spans="1:11" ht="15.75">
      <c r="A21" s="201">
        <v>4640016933259</v>
      </c>
      <c r="B21" s="248" t="s">
        <v>533</v>
      </c>
      <c r="C21" s="164">
        <v>1200</v>
      </c>
      <c r="D21" s="179">
        <f t="shared" si="0"/>
        <v>1140</v>
      </c>
      <c r="E21" s="179">
        <f t="shared" si="1"/>
        <v>1080</v>
      </c>
      <c r="F21" s="181" t="s">
        <v>535</v>
      </c>
      <c r="G21" s="163" t="s">
        <v>431</v>
      </c>
      <c r="H21" s="5"/>
      <c r="I21" s="5"/>
      <c r="J21" s="5"/>
      <c r="K21" s="5"/>
    </row>
    <row r="22" spans="2:11" ht="15">
      <c r="B22" s="182"/>
      <c r="C22" s="182"/>
      <c r="D22" s="182"/>
      <c r="E22" s="182"/>
      <c r="F22" s="182"/>
      <c r="G22" s="182"/>
      <c r="H22" s="5"/>
      <c r="I22" s="5"/>
      <c r="J22" s="5"/>
      <c r="K22" s="5"/>
    </row>
    <row r="23" spans="1:14" ht="14.25" customHeight="1">
      <c r="A23" s="453" t="s">
        <v>423</v>
      </c>
      <c r="B23" s="453"/>
      <c r="C23" s="453"/>
      <c r="D23" s="453"/>
      <c r="E23" s="453"/>
      <c r="F23" s="453"/>
      <c r="G23" s="453"/>
      <c r="H23" s="5"/>
      <c r="I23" s="5"/>
      <c r="J23" s="5"/>
      <c r="K23" s="5"/>
      <c r="M23" s="6">
        <v>0.9</v>
      </c>
      <c r="N23" s="6">
        <v>0.95</v>
      </c>
    </row>
    <row r="24" spans="1:11" s="6" customFormat="1" ht="22.5">
      <c r="A24" s="201">
        <v>4640016936342</v>
      </c>
      <c r="B24" s="248" t="s">
        <v>907</v>
      </c>
      <c r="C24" s="164">
        <v>990</v>
      </c>
      <c r="D24" s="179">
        <f>C24*$N$23</f>
        <v>940.5</v>
      </c>
      <c r="E24" s="179">
        <f>C24*$M$23</f>
        <v>891</v>
      </c>
      <c r="F24" s="38" t="s">
        <v>908</v>
      </c>
      <c r="G24" s="163" t="s">
        <v>431</v>
      </c>
      <c r="H24" s="9"/>
      <c r="I24" s="9"/>
      <c r="J24" s="9"/>
      <c r="K24" s="9"/>
    </row>
    <row r="25" spans="1:11" s="6" customFormat="1" ht="22.5">
      <c r="A25" s="201">
        <v>4640016936502</v>
      </c>
      <c r="B25" s="248" t="s">
        <v>1183</v>
      </c>
      <c r="C25" s="164">
        <v>1500</v>
      </c>
      <c r="D25" s="179">
        <f>C25*$N$23</f>
        <v>1425</v>
      </c>
      <c r="E25" s="179">
        <f>C25*$M$23</f>
        <v>1350</v>
      </c>
      <c r="F25" s="38" t="s">
        <v>538</v>
      </c>
      <c r="G25" s="163" t="s">
        <v>431</v>
      </c>
      <c r="H25" s="9"/>
      <c r="I25" s="9"/>
      <c r="J25" s="9"/>
      <c r="K25" s="9"/>
    </row>
    <row r="26" spans="1:11" s="6" customFormat="1" ht="15.75">
      <c r="A26" s="201">
        <v>4640016933075</v>
      </c>
      <c r="B26" s="248" t="s">
        <v>711</v>
      </c>
      <c r="C26" s="164">
        <v>1150</v>
      </c>
      <c r="D26" s="179">
        <f>C26*$N$23</f>
        <v>1092.5</v>
      </c>
      <c r="E26" s="179">
        <f>C26*$M$23</f>
        <v>1035</v>
      </c>
      <c r="F26" s="38" t="s">
        <v>537</v>
      </c>
      <c r="G26" s="163" t="s">
        <v>431</v>
      </c>
      <c r="H26" s="9"/>
      <c r="I26" s="9"/>
      <c r="J26" s="9"/>
      <c r="K26" s="9"/>
    </row>
    <row r="27" spans="1:11" s="6" customFormat="1" ht="22.5">
      <c r="A27" s="201">
        <v>4640016939176</v>
      </c>
      <c r="B27" s="248" t="s">
        <v>1266</v>
      </c>
      <c r="C27" s="164">
        <v>1800</v>
      </c>
      <c r="D27" s="179">
        <f>C27*$N$23</f>
        <v>1710</v>
      </c>
      <c r="E27" s="179">
        <f>C27*$M$23</f>
        <v>1620</v>
      </c>
      <c r="F27" s="38" t="s">
        <v>1267</v>
      </c>
      <c r="G27" s="163" t="s">
        <v>431</v>
      </c>
      <c r="H27" s="9"/>
      <c r="I27" s="9"/>
      <c r="J27" s="9"/>
      <c r="K27" s="9"/>
    </row>
    <row r="28" spans="2:11" s="6" customFormat="1" ht="15">
      <c r="B28" s="148"/>
      <c r="C28" s="149"/>
      <c r="D28" s="74"/>
      <c r="E28" s="74"/>
      <c r="F28" s="150"/>
      <c r="G28" s="28"/>
      <c r="H28" s="9"/>
      <c r="I28" s="9"/>
      <c r="J28" s="9"/>
      <c r="K28" s="9"/>
    </row>
    <row r="29" spans="1:11" ht="14.25" customHeight="1">
      <c r="A29" s="453" t="s">
        <v>424</v>
      </c>
      <c r="B29" s="453"/>
      <c r="C29" s="453"/>
      <c r="D29" s="453"/>
      <c r="E29" s="453"/>
      <c r="F29" s="453"/>
      <c r="G29" s="453"/>
      <c r="H29" s="5"/>
      <c r="I29" s="5"/>
      <c r="J29" s="5"/>
      <c r="K29" s="5"/>
    </row>
    <row r="30" spans="1:11" s="12" customFormat="1" ht="22.5">
      <c r="A30" s="201">
        <v>4640016933013</v>
      </c>
      <c r="B30" s="162" t="s">
        <v>429</v>
      </c>
      <c r="C30" s="86">
        <v>1300</v>
      </c>
      <c r="D30" s="179">
        <f>C30*$N$23</f>
        <v>1235</v>
      </c>
      <c r="E30" s="179">
        <f>C30*$M$23</f>
        <v>1170</v>
      </c>
      <c r="F30" s="38" t="s">
        <v>544</v>
      </c>
      <c r="G30" s="163" t="s">
        <v>431</v>
      </c>
      <c r="H30" s="14"/>
      <c r="I30" s="9"/>
      <c r="J30" s="15"/>
      <c r="K30" s="9"/>
    </row>
    <row r="31" spans="1:11" s="12" customFormat="1" ht="22.5">
      <c r="A31" s="201">
        <v>4640016933037</v>
      </c>
      <c r="B31" s="162" t="s">
        <v>430</v>
      </c>
      <c r="C31" s="86">
        <v>1800</v>
      </c>
      <c r="D31" s="179">
        <f>C31*$N$23</f>
        <v>1710</v>
      </c>
      <c r="E31" s="179">
        <f>C31*$M$23</f>
        <v>1620</v>
      </c>
      <c r="F31" s="38" t="s">
        <v>541</v>
      </c>
      <c r="G31" s="163" t="s">
        <v>431</v>
      </c>
      <c r="H31" s="14"/>
      <c r="I31" s="9"/>
      <c r="J31" s="15"/>
      <c r="K31" s="9"/>
    </row>
    <row r="32" spans="1:11" s="12" customFormat="1" ht="15.75">
      <c r="A32" s="201">
        <v>4640016932986</v>
      </c>
      <c r="B32" s="162" t="s">
        <v>1037</v>
      </c>
      <c r="C32" s="86">
        <v>1500</v>
      </c>
      <c r="D32" s="179">
        <f>C32*$N$23</f>
        <v>1425</v>
      </c>
      <c r="E32" s="179">
        <f>C32*$M$23</f>
        <v>1350</v>
      </c>
      <c r="F32" s="38" t="s">
        <v>543</v>
      </c>
      <c r="G32" s="163" t="s">
        <v>431</v>
      </c>
      <c r="H32" s="14"/>
      <c r="I32" s="9"/>
      <c r="J32" s="15"/>
      <c r="K32" s="9"/>
    </row>
    <row r="33" spans="1:11" s="12" customFormat="1" ht="22.5">
      <c r="A33" s="201">
        <v>4640016933020</v>
      </c>
      <c r="B33" s="162" t="s">
        <v>712</v>
      </c>
      <c r="C33" s="86">
        <v>1300</v>
      </c>
      <c r="D33" s="179">
        <f>C33*$N$23</f>
        <v>1235</v>
      </c>
      <c r="E33" s="179">
        <f>C33*$M$23</f>
        <v>1170</v>
      </c>
      <c r="F33" s="38" t="s">
        <v>542</v>
      </c>
      <c r="G33" s="163" t="s">
        <v>431</v>
      </c>
      <c r="H33" s="14"/>
      <c r="I33" s="9"/>
      <c r="J33" s="15"/>
      <c r="K33" s="9"/>
    </row>
    <row r="34" spans="1:11" s="12" customFormat="1" ht="22.5">
      <c r="A34" s="201">
        <v>4640016932993</v>
      </c>
      <c r="B34" s="162" t="s">
        <v>1268</v>
      </c>
      <c r="C34" s="86">
        <v>1990</v>
      </c>
      <c r="D34" s="179">
        <f>C34*$N$23</f>
        <v>1890.5</v>
      </c>
      <c r="E34" s="179">
        <f>C34*$M$23</f>
        <v>1791</v>
      </c>
      <c r="F34" s="38" t="s">
        <v>1271</v>
      </c>
      <c r="G34" s="163" t="s">
        <v>431</v>
      </c>
      <c r="H34" s="14"/>
      <c r="I34" s="9"/>
      <c r="J34" s="15"/>
      <c r="K34" s="9"/>
    </row>
    <row r="35" spans="2:8" ht="15">
      <c r="B35" s="87"/>
      <c r="C35" s="156"/>
      <c r="D35" s="74"/>
      <c r="E35" s="74"/>
      <c r="F35" s="150"/>
      <c r="G35" s="28"/>
      <c r="H35" s="17"/>
    </row>
    <row r="36" spans="1:11" ht="14.25" customHeight="1">
      <c r="A36" s="453" t="s">
        <v>425</v>
      </c>
      <c r="B36" s="453"/>
      <c r="C36" s="453"/>
      <c r="D36" s="453"/>
      <c r="E36" s="453"/>
      <c r="F36" s="453"/>
      <c r="G36" s="453"/>
      <c r="H36" s="5"/>
      <c r="I36" s="5"/>
      <c r="J36" s="5"/>
      <c r="K36" s="5"/>
    </row>
    <row r="37" spans="1:7" ht="15" customHeight="1">
      <c r="A37" s="225">
        <v>4640016933372</v>
      </c>
      <c r="B37" s="196" t="s">
        <v>717</v>
      </c>
      <c r="C37" s="184">
        <v>1400</v>
      </c>
      <c r="D37" s="241">
        <f aca="true" t="shared" si="2" ref="D37:D45">C37*$N$23</f>
        <v>1330</v>
      </c>
      <c r="E37" s="241">
        <f aca="true" t="shared" si="3" ref="E37:E45">C37*$M$23</f>
        <v>1260</v>
      </c>
      <c r="F37" s="186" t="s">
        <v>546</v>
      </c>
      <c r="G37" s="242" t="s">
        <v>431</v>
      </c>
    </row>
    <row r="38" spans="1:7" ht="15" customHeight="1">
      <c r="A38" s="201">
        <v>4640016933419</v>
      </c>
      <c r="B38" s="196" t="s">
        <v>713</v>
      </c>
      <c r="C38" s="184">
        <v>1350</v>
      </c>
      <c r="D38" s="179">
        <f t="shared" si="2"/>
        <v>1282.5</v>
      </c>
      <c r="E38" s="179">
        <f t="shared" si="3"/>
        <v>1215</v>
      </c>
      <c r="F38" s="38" t="s">
        <v>547</v>
      </c>
      <c r="G38" s="163" t="s">
        <v>431</v>
      </c>
    </row>
    <row r="39" spans="1:7" ht="22.5">
      <c r="A39" s="201">
        <v>4640016936489</v>
      </c>
      <c r="B39" s="196" t="s">
        <v>1038</v>
      </c>
      <c r="C39" s="184">
        <v>1500</v>
      </c>
      <c r="D39" s="179">
        <f t="shared" si="2"/>
        <v>1425</v>
      </c>
      <c r="E39" s="179">
        <f t="shared" si="3"/>
        <v>1350</v>
      </c>
      <c r="F39" s="38" t="s">
        <v>548</v>
      </c>
      <c r="G39" s="163" t="s">
        <v>431</v>
      </c>
    </row>
    <row r="40" spans="1:7" ht="18" customHeight="1">
      <c r="A40" s="201">
        <v>4640016933396</v>
      </c>
      <c r="B40" s="197" t="s">
        <v>432</v>
      </c>
      <c r="C40" s="60">
        <v>1350</v>
      </c>
      <c r="D40" s="179">
        <f t="shared" si="2"/>
        <v>1282.5</v>
      </c>
      <c r="E40" s="179">
        <f t="shared" si="3"/>
        <v>1215</v>
      </c>
      <c r="F40" s="38" t="s">
        <v>549</v>
      </c>
      <c r="G40" s="163" t="s">
        <v>431</v>
      </c>
    </row>
    <row r="41" spans="1:7" ht="15.75">
      <c r="A41" s="201">
        <v>4640016933402</v>
      </c>
      <c r="B41" s="233" t="s">
        <v>433</v>
      </c>
      <c r="C41" s="60">
        <v>1350</v>
      </c>
      <c r="D41" s="179">
        <f t="shared" si="2"/>
        <v>1282.5</v>
      </c>
      <c r="E41" s="179">
        <f t="shared" si="3"/>
        <v>1215</v>
      </c>
      <c r="F41" s="38" t="s">
        <v>545</v>
      </c>
      <c r="G41" s="163" t="s">
        <v>431</v>
      </c>
    </row>
    <row r="42" spans="1:7" ht="22.5">
      <c r="A42" s="201">
        <v>4640016933389</v>
      </c>
      <c r="B42" s="197" t="s">
        <v>434</v>
      </c>
      <c r="C42" s="60">
        <v>1500</v>
      </c>
      <c r="D42" s="179">
        <f t="shared" si="2"/>
        <v>1425</v>
      </c>
      <c r="E42" s="179">
        <f t="shared" si="3"/>
        <v>1350</v>
      </c>
      <c r="F42" s="38" t="s">
        <v>550</v>
      </c>
      <c r="G42" s="163" t="s">
        <v>431</v>
      </c>
    </row>
    <row r="43" spans="1:7" ht="22.5">
      <c r="A43" s="201">
        <v>4640016933433</v>
      </c>
      <c r="B43" s="189" t="s">
        <v>1269</v>
      </c>
      <c r="C43" s="60">
        <v>2100</v>
      </c>
      <c r="D43" s="179">
        <f t="shared" si="2"/>
        <v>1995</v>
      </c>
      <c r="E43" s="179">
        <f t="shared" si="3"/>
        <v>1890</v>
      </c>
      <c r="F43" s="38" t="s">
        <v>1270</v>
      </c>
      <c r="G43" s="163" t="s">
        <v>431</v>
      </c>
    </row>
    <row r="44" spans="1:7" ht="15.75">
      <c r="A44" s="201">
        <v>4640016933440</v>
      </c>
      <c r="B44" s="234" t="s">
        <v>435</v>
      </c>
      <c r="C44" s="60">
        <v>130</v>
      </c>
      <c r="D44" s="179">
        <f t="shared" si="2"/>
        <v>123.5</v>
      </c>
      <c r="E44" s="179">
        <f t="shared" si="3"/>
        <v>117</v>
      </c>
      <c r="F44" s="38" t="s">
        <v>436</v>
      </c>
      <c r="G44" s="163" t="s">
        <v>431</v>
      </c>
    </row>
    <row r="45" spans="1:7" ht="15.75">
      <c r="A45" s="201">
        <v>4640016933457</v>
      </c>
      <c r="B45" s="234" t="s">
        <v>890</v>
      </c>
      <c r="C45" s="60">
        <v>40</v>
      </c>
      <c r="D45" s="179">
        <f t="shared" si="2"/>
        <v>38</v>
      </c>
      <c r="E45" s="179">
        <f t="shared" si="3"/>
        <v>36</v>
      </c>
      <c r="F45" s="38" t="s">
        <v>889</v>
      </c>
      <c r="G45" s="163" t="s">
        <v>431</v>
      </c>
    </row>
    <row r="47" spans="1:7" ht="14.25" customHeight="1">
      <c r="A47" s="453" t="s">
        <v>426</v>
      </c>
      <c r="B47" s="453"/>
      <c r="C47" s="453"/>
      <c r="D47" s="453"/>
      <c r="E47" s="453"/>
      <c r="F47" s="453"/>
      <c r="G47" s="453"/>
    </row>
    <row r="48" spans="1:8" ht="15.75">
      <c r="A48" s="225">
        <v>4640016933525</v>
      </c>
      <c r="B48" s="196" t="s">
        <v>437</v>
      </c>
      <c r="C48" s="184">
        <v>2150</v>
      </c>
      <c r="D48" s="241">
        <f aca="true" t="shared" si="4" ref="D48:D64">C48*$N$23</f>
        <v>2042.5</v>
      </c>
      <c r="E48" s="241">
        <f aca="true" t="shared" si="5" ref="E48:E64">C48*$M$23</f>
        <v>1935</v>
      </c>
      <c r="F48" s="186" t="s">
        <v>455</v>
      </c>
      <c r="G48" s="242" t="s">
        <v>431</v>
      </c>
      <c r="H48" s="5"/>
    </row>
    <row r="49" spans="1:8" ht="15.75">
      <c r="A49" s="201">
        <v>4640016933549</v>
      </c>
      <c r="B49" s="196" t="s">
        <v>438</v>
      </c>
      <c r="C49" s="184">
        <v>2150</v>
      </c>
      <c r="D49" s="179">
        <f t="shared" si="4"/>
        <v>2042.5</v>
      </c>
      <c r="E49" s="179">
        <f t="shared" si="5"/>
        <v>1935</v>
      </c>
      <c r="F49" s="38" t="s">
        <v>455</v>
      </c>
      <c r="G49" s="163" t="s">
        <v>431</v>
      </c>
      <c r="H49" s="5"/>
    </row>
    <row r="50" spans="1:7" ht="15.75">
      <c r="A50" s="201">
        <v>4640016933556</v>
      </c>
      <c r="B50" s="196" t="s">
        <v>439</v>
      </c>
      <c r="C50" s="184">
        <v>2150</v>
      </c>
      <c r="D50" s="179">
        <f t="shared" si="4"/>
        <v>2042.5</v>
      </c>
      <c r="E50" s="179">
        <f t="shared" si="5"/>
        <v>1935</v>
      </c>
      <c r="F50" s="38" t="s">
        <v>455</v>
      </c>
      <c r="G50" s="163" t="s">
        <v>431</v>
      </c>
    </row>
    <row r="51" spans="1:7" ht="15.75">
      <c r="A51" s="201">
        <v>4640016933532</v>
      </c>
      <c r="B51" s="196" t="s">
        <v>714</v>
      </c>
      <c r="C51" s="184">
        <v>2150</v>
      </c>
      <c r="D51" s="179">
        <f t="shared" si="4"/>
        <v>2042.5</v>
      </c>
      <c r="E51" s="179">
        <f t="shared" si="5"/>
        <v>1935</v>
      </c>
      <c r="F51" s="38" t="s">
        <v>455</v>
      </c>
      <c r="G51" s="163" t="s">
        <v>431</v>
      </c>
    </row>
    <row r="52" spans="1:7" ht="15.75">
      <c r="A52" s="201">
        <v>4640016933518</v>
      </c>
      <c r="B52" s="196" t="s">
        <v>440</v>
      </c>
      <c r="C52" s="184">
        <v>2150</v>
      </c>
      <c r="D52" s="179">
        <f t="shared" si="4"/>
        <v>2042.5</v>
      </c>
      <c r="E52" s="179">
        <f t="shared" si="5"/>
        <v>1935</v>
      </c>
      <c r="F52" s="38" t="s">
        <v>455</v>
      </c>
      <c r="G52" s="163" t="s">
        <v>431</v>
      </c>
    </row>
    <row r="53" spans="1:7" ht="15.75">
      <c r="A53" s="201">
        <v>4640016933570</v>
      </c>
      <c r="B53" s="196" t="s">
        <v>441</v>
      </c>
      <c r="C53" s="184">
        <v>2150</v>
      </c>
      <c r="D53" s="179">
        <f t="shared" si="4"/>
        <v>2042.5</v>
      </c>
      <c r="E53" s="179">
        <f t="shared" si="5"/>
        <v>1935</v>
      </c>
      <c r="F53" s="38" t="s">
        <v>456</v>
      </c>
      <c r="G53" s="163" t="s">
        <v>431</v>
      </c>
    </row>
    <row r="54" spans="1:7" ht="15.75">
      <c r="A54" s="201">
        <v>4640016933594</v>
      </c>
      <c r="B54" s="196" t="s">
        <v>442</v>
      </c>
      <c r="C54" s="184">
        <v>2150</v>
      </c>
      <c r="D54" s="179">
        <f t="shared" si="4"/>
        <v>2042.5</v>
      </c>
      <c r="E54" s="179">
        <f t="shared" si="5"/>
        <v>1935</v>
      </c>
      <c r="F54" s="38" t="s">
        <v>456</v>
      </c>
      <c r="G54" s="163" t="s">
        <v>431</v>
      </c>
    </row>
    <row r="55" spans="1:7" ht="15.75">
      <c r="A55" s="201">
        <v>4640016936045</v>
      </c>
      <c r="B55" s="196" t="s">
        <v>443</v>
      </c>
      <c r="C55" s="184">
        <v>2150</v>
      </c>
      <c r="D55" s="179">
        <f t="shared" si="4"/>
        <v>2042.5</v>
      </c>
      <c r="E55" s="179">
        <f t="shared" si="5"/>
        <v>1935</v>
      </c>
      <c r="F55" s="38" t="s">
        <v>456</v>
      </c>
      <c r="G55" s="163" t="s">
        <v>431</v>
      </c>
    </row>
    <row r="56" spans="1:7" ht="15.75">
      <c r="A56" s="201">
        <v>4640016933587</v>
      </c>
      <c r="B56" s="196" t="s">
        <v>715</v>
      </c>
      <c r="C56" s="184">
        <v>2150</v>
      </c>
      <c r="D56" s="179">
        <f t="shared" si="4"/>
        <v>2042.5</v>
      </c>
      <c r="E56" s="179">
        <f t="shared" si="5"/>
        <v>1935</v>
      </c>
      <c r="F56" s="38" t="s">
        <v>456</v>
      </c>
      <c r="G56" s="163" t="s">
        <v>431</v>
      </c>
    </row>
    <row r="57" spans="1:7" ht="15.75">
      <c r="A57" s="201">
        <v>4640016933563</v>
      </c>
      <c r="B57" s="196" t="s">
        <v>444</v>
      </c>
      <c r="C57" s="184">
        <v>2150</v>
      </c>
      <c r="D57" s="179">
        <f t="shared" si="4"/>
        <v>2042.5</v>
      </c>
      <c r="E57" s="179">
        <f t="shared" si="5"/>
        <v>1935</v>
      </c>
      <c r="F57" s="38" t="s">
        <v>456</v>
      </c>
      <c r="G57" s="163" t="s">
        <v>431</v>
      </c>
    </row>
    <row r="58" spans="1:7" ht="15.75">
      <c r="A58" s="201">
        <v>4640016933600</v>
      </c>
      <c r="B58" s="197" t="s">
        <v>445</v>
      </c>
      <c r="C58" s="184">
        <v>2150</v>
      </c>
      <c r="D58" s="179">
        <f t="shared" si="4"/>
        <v>2042.5</v>
      </c>
      <c r="E58" s="179">
        <f t="shared" si="5"/>
        <v>1935</v>
      </c>
      <c r="F58" s="38" t="s">
        <v>511</v>
      </c>
      <c r="G58" s="163" t="s">
        <v>431</v>
      </c>
    </row>
    <row r="59" spans="1:7" ht="15.75">
      <c r="A59" s="201">
        <v>4640016933617</v>
      </c>
      <c r="B59" s="197" t="s">
        <v>509</v>
      </c>
      <c r="C59" s="184">
        <v>2150</v>
      </c>
      <c r="D59" s="179">
        <f>C59*$N$23</f>
        <v>2042.5</v>
      </c>
      <c r="E59" s="179">
        <f>C59*$M$23</f>
        <v>1935</v>
      </c>
      <c r="F59" s="38" t="s">
        <v>510</v>
      </c>
      <c r="G59" s="163" t="s">
        <v>431</v>
      </c>
    </row>
    <row r="60" spans="1:8" ht="15.75">
      <c r="A60" s="201">
        <v>4640016933617</v>
      </c>
      <c r="B60" s="197" t="s">
        <v>446</v>
      </c>
      <c r="C60" s="46">
        <v>2200</v>
      </c>
      <c r="D60" s="180">
        <f t="shared" si="4"/>
        <v>2090</v>
      </c>
      <c r="E60" s="180">
        <f t="shared" si="5"/>
        <v>1980</v>
      </c>
      <c r="F60" s="38" t="s">
        <v>457</v>
      </c>
      <c r="G60" s="163" t="s">
        <v>431</v>
      </c>
      <c r="H60" s="5"/>
    </row>
    <row r="61" spans="1:8" ht="15.75">
      <c r="A61" s="201">
        <v>4640016933471</v>
      </c>
      <c r="B61" s="197" t="s">
        <v>447</v>
      </c>
      <c r="C61" s="46">
        <v>2200</v>
      </c>
      <c r="D61" s="180">
        <f t="shared" si="4"/>
        <v>2090</v>
      </c>
      <c r="E61" s="180">
        <f t="shared" si="5"/>
        <v>1980</v>
      </c>
      <c r="F61" s="38" t="s">
        <v>457</v>
      </c>
      <c r="G61" s="163" t="s">
        <v>431</v>
      </c>
      <c r="H61" s="5"/>
    </row>
    <row r="62" spans="1:8" ht="15.75">
      <c r="A62" s="201">
        <v>4640016933464</v>
      </c>
      <c r="B62" s="197" t="s">
        <v>716</v>
      </c>
      <c r="C62" s="46">
        <v>2200</v>
      </c>
      <c r="D62" s="180">
        <f t="shared" si="4"/>
        <v>2090</v>
      </c>
      <c r="E62" s="180">
        <f t="shared" si="5"/>
        <v>1980</v>
      </c>
      <c r="F62" s="38" t="s">
        <v>457</v>
      </c>
      <c r="G62" s="163" t="s">
        <v>431</v>
      </c>
      <c r="H62" s="5"/>
    </row>
    <row r="63" spans="1:8" ht="15.75">
      <c r="A63" s="201">
        <v>4640016933495</v>
      </c>
      <c r="B63" s="197" t="s">
        <v>448</v>
      </c>
      <c r="C63" s="46">
        <v>2200</v>
      </c>
      <c r="D63" s="180">
        <f t="shared" si="4"/>
        <v>2090</v>
      </c>
      <c r="E63" s="180">
        <f t="shared" si="5"/>
        <v>1980</v>
      </c>
      <c r="F63" s="38" t="s">
        <v>458</v>
      </c>
      <c r="G63" s="163" t="s">
        <v>431</v>
      </c>
      <c r="H63" s="5"/>
    </row>
    <row r="64" spans="1:8" ht="15.75">
      <c r="A64" s="201">
        <v>4640016933501</v>
      </c>
      <c r="B64" s="197" t="s">
        <v>449</v>
      </c>
      <c r="C64" s="46">
        <v>2200</v>
      </c>
      <c r="D64" s="179">
        <f t="shared" si="4"/>
        <v>2090</v>
      </c>
      <c r="E64" s="179">
        <f t="shared" si="5"/>
        <v>1980</v>
      </c>
      <c r="F64" s="38" t="s">
        <v>458</v>
      </c>
      <c r="G64" s="163" t="s">
        <v>431</v>
      </c>
      <c r="H64" s="5"/>
    </row>
    <row r="66" spans="1:11" ht="14.25" customHeight="1">
      <c r="A66" s="453" t="s">
        <v>427</v>
      </c>
      <c r="B66" s="453"/>
      <c r="C66" s="453"/>
      <c r="D66" s="453"/>
      <c r="E66" s="453"/>
      <c r="F66" s="453"/>
      <c r="G66" s="453"/>
      <c r="H66" s="5"/>
      <c r="I66" s="5"/>
      <c r="J66" s="5"/>
      <c r="K66" s="5"/>
    </row>
    <row r="67" spans="1:7" ht="22.5">
      <c r="A67" s="201">
        <v>4640016933365</v>
      </c>
      <c r="B67" s="168" t="s">
        <v>454</v>
      </c>
      <c r="C67" s="60">
        <v>3000</v>
      </c>
      <c r="D67" s="179">
        <f>C67*$N$23</f>
        <v>2850</v>
      </c>
      <c r="E67" s="179">
        <f>C67*$M$23</f>
        <v>2700</v>
      </c>
      <c r="F67" s="38" t="s">
        <v>459</v>
      </c>
      <c r="G67" s="163" t="s">
        <v>431</v>
      </c>
    </row>
    <row r="68" spans="2:7" ht="12">
      <c r="B68" s="4"/>
      <c r="C68" s="4"/>
      <c r="D68" s="4"/>
      <c r="E68" s="4"/>
      <c r="F68" s="4"/>
      <c r="G68" s="4"/>
    </row>
    <row r="69" spans="1:11" ht="14.25" customHeight="1">
      <c r="A69" s="453" t="s">
        <v>492</v>
      </c>
      <c r="B69" s="453"/>
      <c r="C69" s="453"/>
      <c r="D69" s="453"/>
      <c r="E69" s="453"/>
      <c r="F69" s="453"/>
      <c r="G69" s="453"/>
      <c r="H69" s="5"/>
      <c r="I69" s="5"/>
      <c r="J69" s="5"/>
      <c r="K69" s="5"/>
    </row>
    <row r="70" spans="1:7" ht="15" customHeight="1">
      <c r="A70" s="201">
        <v>4640016933266</v>
      </c>
      <c r="B70" s="249" t="s">
        <v>507</v>
      </c>
      <c r="C70" s="60">
        <v>500</v>
      </c>
      <c r="D70" s="179">
        <f aca="true" t="shared" si="6" ref="D70:D78">C70*$N$23</f>
        <v>475</v>
      </c>
      <c r="E70" s="179">
        <f aca="true" t="shared" si="7" ref="E70:E78">C70*$M$23</f>
        <v>450</v>
      </c>
      <c r="F70" s="38" t="s">
        <v>461</v>
      </c>
      <c r="G70" s="163" t="s">
        <v>431</v>
      </c>
    </row>
    <row r="71" spans="1:7" ht="15.75">
      <c r="A71" s="201">
        <v>4640016933273</v>
      </c>
      <c r="B71" s="249" t="s">
        <v>503</v>
      </c>
      <c r="C71" s="60">
        <v>600</v>
      </c>
      <c r="D71" s="179">
        <f t="shared" si="6"/>
        <v>570</v>
      </c>
      <c r="E71" s="179">
        <f t="shared" si="7"/>
        <v>540</v>
      </c>
      <c r="F71" s="38" t="s">
        <v>462</v>
      </c>
      <c r="G71" s="163" t="s">
        <v>431</v>
      </c>
    </row>
    <row r="72" spans="1:7" ht="15.75">
      <c r="A72" s="201">
        <v>4640016933280</v>
      </c>
      <c r="B72" s="249" t="s">
        <v>504</v>
      </c>
      <c r="C72" s="60">
        <v>550</v>
      </c>
      <c r="D72" s="179">
        <f t="shared" si="6"/>
        <v>522.5</v>
      </c>
      <c r="E72" s="179">
        <f t="shared" si="7"/>
        <v>495</v>
      </c>
      <c r="F72" s="38" t="s">
        <v>463</v>
      </c>
      <c r="G72" s="163" t="s">
        <v>431</v>
      </c>
    </row>
    <row r="73" spans="1:7" ht="15.75">
      <c r="A73" s="201">
        <v>4640016933297</v>
      </c>
      <c r="B73" s="249" t="s">
        <v>505</v>
      </c>
      <c r="C73" s="60">
        <v>550</v>
      </c>
      <c r="D73" s="179">
        <f t="shared" si="6"/>
        <v>522.5</v>
      </c>
      <c r="E73" s="179">
        <f t="shared" si="7"/>
        <v>495</v>
      </c>
      <c r="F73" s="38" t="s">
        <v>464</v>
      </c>
      <c r="G73" s="163" t="s">
        <v>431</v>
      </c>
    </row>
    <row r="74" spans="1:7" ht="15.75">
      <c r="A74" s="201">
        <v>4640016933303</v>
      </c>
      <c r="B74" s="249" t="s">
        <v>506</v>
      </c>
      <c r="C74" s="60">
        <v>770</v>
      </c>
      <c r="D74" s="179">
        <f t="shared" si="6"/>
        <v>731.5</v>
      </c>
      <c r="E74" s="179">
        <f t="shared" si="7"/>
        <v>693</v>
      </c>
      <c r="F74" s="38" t="s">
        <v>465</v>
      </c>
      <c r="G74" s="163" t="s">
        <v>431</v>
      </c>
    </row>
    <row r="75" spans="1:7" ht="15.75">
      <c r="A75" s="201">
        <v>4640016933310</v>
      </c>
      <c r="B75" s="249" t="s">
        <v>450</v>
      </c>
      <c r="C75" s="60">
        <v>500</v>
      </c>
      <c r="D75" s="179">
        <f t="shared" si="6"/>
        <v>475</v>
      </c>
      <c r="E75" s="179">
        <f t="shared" si="7"/>
        <v>450</v>
      </c>
      <c r="F75" s="38" t="s">
        <v>466</v>
      </c>
      <c r="G75" s="163" t="s">
        <v>431</v>
      </c>
    </row>
    <row r="76" spans="1:7" ht="15.75">
      <c r="A76" s="201">
        <v>4640016933327</v>
      </c>
      <c r="B76" s="249" t="s">
        <v>451</v>
      </c>
      <c r="C76" s="60">
        <v>700</v>
      </c>
      <c r="D76" s="179">
        <f t="shared" si="6"/>
        <v>665</v>
      </c>
      <c r="E76" s="179">
        <f t="shared" si="7"/>
        <v>630</v>
      </c>
      <c r="F76" s="38" t="s">
        <v>467</v>
      </c>
      <c r="G76" s="163" t="s">
        <v>431</v>
      </c>
    </row>
    <row r="77" spans="1:7" ht="15.75">
      <c r="A77" s="201">
        <v>4640016933341</v>
      </c>
      <c r="B77" s="249" t="s">
        <v>452</v>
      </c>
      <c r="C77" s="60">
        <v>500</v>
      </c>
      <c r="D77" s="179">
        <f t="shared" si="6"/>
        <v>475</v>
      </c>
      <c r="E77" s="179">
        <f t="shared" si="7"/>
        <v>450</v>
      </c>
      <c r="F77" s="38" t="s">
        <v>468</v>
      </c>
      <c r="G77" s="163" t="s">
        <v>431</v>
      </c>
    </row>
    <row r="78" spans="1:7" ht="15.75">
      <c r="A78" s="201">
        <v>4640016933358</v>
      </c>
      <c r="B78" s="249" t="s">
        <v>453</v>
      </c>
      <c r="C78" s="60">
        <v>770</v>
      </c>
      <c r="D78" s="179">
        <f t="shared" si="6"/>
        <v>731.5</v>
      </c>
      <c r="E78" s="179">
        <f t="shared" si="7"/>
        <v>693</v>
      </c>
      <c r="F78" s="38" t="s">
        <v>465</v>
      </c>
      <c r="G78" s="163" t="s">
        <v>431</v>
      </c>
    </row>
    <row r="79" spans="2:7" ht="15" customHeight="1">
      <c r="B79" s="4"/>
      <c r="C79" s="4"/>
      <c r="D79" s="4"/>
      <c r="E79" s="4"/>
      <c r="F79" s="4"/>
      <c r="G79" s="4"/>
    </row>
    <row r="80" spans="1:7" ht="15" customHeight="1">
      <c r="A80" s="453" t="s">
        <v>428</v>
      </c>
      <c r="B80" s="453"/>
      <c r="C80" s="453"/>
      <c r="D80" s="453"/>
      <c r="E80" s="453"/>
      <c r="F80" s="453"/>
      <c r="G80" s="453"/>
    </row>
    <row r="81" spans="1:8" ht="15.75">
      <c r="A81" s="201">
        <v>4640016932573</v>
      </c>
      <c r="B81" s="162" t="s">
        <v>718</v>
      </c>
      <c r="C81" s="46">
        <v>990</v>
      </c>
      <c r="D81" s="179">
        <f>C81*$N$23</f>
        <v>940.5</v>
      </c>
      <c r="E81" s="179">
        <f>C81*$M$23</f>
        <v>891</v>
      </c>
      <c r="F81" s="289" t="s">
        <v>460</v>
      </c>
      <c r="G81" s="163" t="s">
        <v>431</v>
      </c>
      <c r="H81" s="5"/>
    </row>
    <row r="82" spans="1:7" ht="15.75">
      <c r="A82" s="201">
        <v>4640016937035</v>
      </c>
      <c r="B82" s="162" t="s">
        <v>966</v>
      </c>
      <c r="C82" s="46">
        <v>600</v>
      </c>
      <c r="D82" s="179">
        <f>C82*$N$23</f>
        <v>570</v>
      </c>
      <c r="E82" s="179">
        <f>C82*$M$23</f>
        <v>540</v>
      </c>
      <c r="F82" s="289" t="s">
        <v>967</v>
      </c>
      <c r="G82" s="163" t="s">
        <v>431</v>
      </c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1" spans="2:7" ht="13.5" customHeight="1">
      <c r="B131" s="4"/>
      <c r="C131" s="4"/>
      <c r="D131" s="4"/>
      <c r="E131" s="4"/>
      <c r="F131" s="4"/>
      <c r="G131" s="4"/>
    </row>
    <row r="132" spans="2:7" ht="13.5" customHeight="1">
      <c r="B132" s="4"/>
      <c r="C132" s="4"/>
      <c r="D132" s="4"/>
      <c r="E132" s="4"/>
      <c r="F132" s="4"/>
      <c r="G132" s="4"/>
    </row>
    <row r="133" spans="2:7" ht="13.5" customHeight="1">
      <c r="B133" s="4"/>
      <c r="C133" s="4"/>
      <c r="D133" s="4"/>
      <c r="E133" s="4"/>
      <c r="F133" s="4"/>
      <c r="G133" s="4"/>
    </row>
    <row r="134" spans="2:7" ht="13.5" customHeight="1">
      <c r="B134" s="4"/>
      <c r="C134" s="4"/>
      <c r="D134" s="4"/>
      <c r="E134" s="4"/>
      <c r="F134" s="4"/>
      <c r="G134" s="4"/>
    </row>
    <row r="135" spans="2:7" ht="13.5" customHeight="1">
      <c r="B135" s="4"/>
      <c r="C135" s="4"/>
      <c r="D135" s="4"/>
      <c r="E135" s="4"/>
      <c r="F135" s="4"/>
      <c r="G135" s="4"/>
    </row>
    <row r="136" spans="2:7" ht="13.5" customHeight="1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</sheetData>
  <sheetProtection/>
  <mergeCells count="10">
    <mergeCell ref="A47:G47"/>
    <mergeCell ref="A66:G66"/>
    <mergeCell ref="A69:G69"/>
    <mergeCell ref="A80:G80"/>
    <mergeCell ref="A3:G3"/>
    <mergeCell ref="A2:G2"/>
    <mergeCell ref="A10:G10"/>
    <mergeCell ref="A23:G23"/>
    <mergeCell ref="A29:G29"/>
    <mergeCell ref="A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8.140625" style="4" hidden="1" customWidth="1"/>
    <col min="13" max="14" width="9.140625" style="4" hidden="1" customWidth="1"/>
    <col min="15" max="15" width="0" style="4" hidden="1" customWidth="1"/>
    <col min="16" max="16384" width="9.140625" style="4" customWidth="1"/>
  </cols>
  <sheetData>
    <row r="1" spans="1:11" ht="51" customHeight="1">
      <c r="A1" s="51" t="s">
        <v>1207</v>
      </c>
      <c r="B1" s="51" t="s">
        <v>0</v>
      </c>
      <c r="C1" s="52" t="s">
        <v>33</v>
      </c>
      <c r="D1" s="53" t="s">
        <v>1205</v>
      </c>
      <c r="E1" s="53" t="s">
        <v>1206</v>
      </c>
      <c r="F1" s="54" t="s">
        <v>1</v>
      </c>
      <c r="G1" s="54" t="s">
        <v>34</v>
      </c>
      <c r="H1" s="5"/>
      <c r="I1" s="5"/>
      <c r="J1" s="5"/>
      <c r="K1" s="5"/>
    </row>
    <row r="2" spans="1:11" ht="30.75" customHeight="1">
      <c r="A2" s="454" t="s">
        <v>1300</v>
      </c>
      <c r="B2" s="454"/>
      <c r="C2" s="454"/>
      <c r="D2" s="454"/>
      <c r="E2" s="454"/>
      <c r="F2" s="454"/>
      <c r="G2" s="455"/>
      <c r="H2" s="5"/>
      <c r="I2" s="5"/>
      <c r="J2" s="5"/>
      <c r="K2" s="5"/>
    </row>
    <row r="3" spans="1:14" ht="15" customHeight="1">
      <c r="A3" s="453" t="s">
        <v>480</v>
      </c>
      <c r="B3" s="453"/>
      <c r="C3" s="453"/>
      <c r="D3" s="453"/>
      <c r="E3" s="453"/>
      <c r="F3" s="453"/>
      <c r="G3" s="453"/>
      <c r="H3" s="5"/>
      <c r="I3" s="5"/>
      <c r="J3" s="5"/>
      <c r="K3" s="5"/>
      <c r="M3" s="6">
        <v>0.9</v>
      </c>
      <c r="N3" s="6">
        <v>0.95</v>
      </c>
    </row>
    <row r="4" spans="1:11" s="6" customFormat="1" ht="15.75">
      <c r="A4" s="472"/>
      <c r="B4" s="251" t="s">
        <v>1060</v>
      </c>
      <c r="C4" s="236">
        <v>750</v>
      </c>
      <c r="D4" s="167">
        <f aca="true" t="shared" si="0" ref="D4:D11">C4*$N$3</f>
        <v>712.5</v>
      </c>
      <c r="E4" s="167">
        <f aca="true" t="shared" si="1" ref="E4:E11">C4*$M$3</f>
        <v>675</v>
      </c>
      <c r="F4" s="165" t="s">
        <v>481</v>
      </c>
      <c r="G4" s="37" t="s">
        <v>40</v>
      </c>
      <c r="H4" s="9"/>
      <c r="I4" s="9"/>
      <c r="J4" s="9"/>
      <c r="K4" s="9"/>
    </row>
    <row r="5" spans="1:11" s="6" customFormat="1" ht="15.75">
      <c r="A5" s="472"/>
      <c r="B5" s="250" t="s">
        <v>473</v>
      </c>
      <c r="C5" s="235">
        <v>650</v>
      </c>
      <c r="D5" s="167">
        <f t="shared" si="0"/>
        <v>617.5</v>
      </c>
      <c r="E5" s="167">
        <f t="shared" si="1"/>
        <v>585</v>
      </c>
      <c r="F5" s="166" t="s">
        <v>481</v>
      </c>
      <c r="G5" s="41" t="s">
        <v>40</v>
      </c>
      <c r="H5" s="9"/>
      <c r="I5" s="9"/>
      <c r="J5" s="9"/>
      <c r="K5" s="9"/>
    </row>
    <row r="6" spans="1:11" s="6" customFormat="1" ht="15.75">
      <c r="A6" s="472"/>
      <c r="B6" s="250" t="s">
        <v>474</v>
      </c>
      <c r="C6" s="235">
        <v>650</v>
      </c>
      <c r="D6" s="167">
        <f t="shared" si="0"/>
        <v>617.5</v>
      </c>
      <c r="E6" s="167">
        <f t="shared" si="1"/>
        <v>585</v>
      </c>
      <c r="F6" s="166" t="s">
        <v>481</v>
      </c>
      <c r="G6" s="41" t="s">
        <v>40</v>
      </c>
      <c r="H6" s="9"/>
      <c r="I6" s="9"/>
      <c r="J6" s="9"/>
      <c r="K6" s="9"/>
    </row>
    <row r="7" spans="1:11" s="6" customFormat="1" ht="15.75">
      <c r="A7" s="472"/>
      <c r="B7" s="250" t="s">
        <v>475</v>
      </c>
      <c r="C7" s="235">
        <v>650</v>
      </c>
      <c r="D7" s="167">
        <f t="shared" si="0"/>
        <v>617.5</v>
      </c>
      <c r="E7" s="167">
        <f t="shared" si="1"/>
        <v>585</v>
      </c>
      <c r="F7" s="166" t="s">
        <v>481</v>
      </c>
      <c r="G7" s="41" t="s">
        <v>40</v>
      </c>
      <c r="H7" s="9"/>
      <c r="I7" s="9"/>
      <c r="J7" s="9"/>
      <c r="K7" s="9"/>
    </row>
    <row r="8" spans="1:11" s="6" customFormat="1" ht="15.75">
      <c r="A8" s="472"/>
      <c r="B8" s="250" t="s">
        <v>476</v>
      </c>
      <c r="C8" s="235">
        <v>650</v>
      </c>
      <c r="D8" s="167">
        <f t="shared" si="0"/>
        <v>617.5</v>
      </c>
      <c r="E8" s="167">
        <f t="shared" si="1"/>
        <v>585</v>
      </c>
      <c r="F8" s="166" t="s">
        <v>481</v>
      </c>
      <c r="G8" s="41" t="s">
        <v>40</v>
      </c>
      <c r="H8" s="9"/>
      <c r="I8" s="9"/>
      <c r="J8" s="9"/>
      <c r="K8" s="9"/>
    </row>
    <row r="9" spans="1:11" s="6" customFormat="1" ht="15.75">
      <c r="A9" s="472"/>
      <c r="B9" s="250" t="s">
        <v>477</v>
      </c>
      <c r="C9" s="235">
        <v>650</v>
      </c>
      <c r="D9" s="167">
        <f t="shared" si="0"/>
        <v>617.5</v>
      </c>
      <c r="E9" s="167">
        <f t="shared" si="1"/>
        <v>585</v>
      </c>
      <c r="F9" s="166" t="s">
        <v>481</v>
      </c>
      <c r="G9" s="41" t="s">
        <v>40</v>
      </c>
      <c r="H9" s="9"/>
      <c r="I9" s="9"/>
      <c r="J9" s="9"/>
      <c r="K9" s="9"/>
    </row>
    <row r="10" spans="1:11" s="6" customFormat="1" ht="15.75">
      <c r="A10" s="472"/>
      <c r="B10" s="250" t="s">
        <v>478</v>
      </c>
      <c r="C10" s="235">
        <v>650</v>
      </c>
      <c r="D10" s="167">
        <f t="shared" si="0"/>
        <v>617.5</v>
      </c>
      <c r="E10" s="167">
        <f t="shared" si="1"/>
        <v>585</v>
      </c>
      <c r="F10" s="166" t="s">
        <v>481</v>
      </c>
      <c r="G10" s="41" t="s">
        <v>40</v>
      </c>
      <c r="H10" s="9"/>
      <c r="I10" s="9"/>
      <c r="J10" s="9"/>
      <c r="K10" s="9"/>
    </row>
    <row r="11" spans="1:11" s="6" customFormat="1" ht="15.75">
      <c r="A11" s="479"/>
      <c r="B11" s="250" t="s">
        <v>479</v>
      </c>
      <c r="C11" s="235">
        <v>650</v>
      </c>
      <c r="D11" s="167">
        <f t="shared" si="0"/>
        <v>617.5</v>
      </c>
      <c r="E11" s="167">
        <f t="shared" si="1"/>
        <v>585</v>
      </c>
      <c r="F11" s="166" t="s">
        <v>481</v>
      </c>
      <c r="G11" s="41" t="s">
        <v>40</v>
      </c>
      <c r="H11" s="9"/>
      <c r="I11" s="9"/>
      <c r="J11" s="9"/>
      <c r="K11" s="9"/>
    </row>
    <row r="12" spans="2:11" s="6" customFormat="1" ht="15">
      <c r="B12" s="148"/>
      <c r="C12" s="149"/>
      <c r="D12" s="74"/>
      <c r="E12" s="74"/>
      <c r="F12" s="150"/>
      <c r="G12" s="28"/>
      <c r="H12" s="9"/>
      <c r="I12" s="9"/>
      <c r="J12" s="9"/>
      <c r="K12" s="9"/>
    </row>
    <row r="13" spans="1:11" ht="15" customHeight="1">
      <c r="A13" s="453" t="s">
        <v>719</v>
      </c>
      <c r="B13" s="453"/>
      <c r="C13" s="453"/>
      <c r="D13" s="453"/>
      <c r="E13" s="453"/>
      <c r="F13" s="453"/>
      <c r="G13" s="453"/>
      <c r="H13" s="5"/>
      <c r="I13" s="5"/>
      <c r="J13" s="5"/>
      <c r="K13" s="5"/>
    </row>
    <row r="14" spans="1:11" s="12" customFormat="1" ht="21.75" customHeight="1">
      <c r="A14" s="422" t="s">
        <v>723</v>
      </c>
      <c r="B14" s="250" t="s">
        <v>482</v>
      </c>
      <c r="C14" s="86">
        <v>300</v>
      </c>
      <c r="D14" s="167">
        <f aca="true" t="shared" si="2" ref="D14:D25">C14*$N$3</f>
        <v>285</v>
      </c>
      <c r="E14" s="167">
        <f aca="true" t="shared" si="3" ref="E14:E25">C14*$M$3</f>
        <v>270</v>
      </c>
      <c r="F14" s="89" t="s">
        <v>1221</v>
      </c>
      <c r="G14" s="41" t="s">
        <v>40</v>
      </c>
      <c r="H14" s="14"/>
      <c r="I14" s="9"/>
      <c r="J14" s="15"/>
      <c r="K14" s="9"/>
    </row>
    <row r="15" spans="1:11" s="12" customFormat="1" ht="21.75" customHeight="1">
      <c r="A15" s="422" t="s">
        <v>1323</v>
      </c>
      <c r="B15" s="250" t="s">
        <v>1322</v>
      </c>
      <c r="C15" s="86">
        <v>3400</v>
      </c>
      <c r="D15" s="167">
        <f t="shared" si="2"/>
        <v>3230</v>
      </c>
      <c r="E15" s="167">
        <f t="shared" si="3"/>
        <v>3060</v>
      </c>
      <c r="F15" s="444" t="s">
        <v>1324</v>
      </c>
      <c r="G15" s="41" t="s">
        <v>40</v>
      </c>
      <c r="H15" s="14"/>
      <c r="I15" s="9"/>
      <c r="J15" s="15"/>
      <c r="K15" s="9"/>
    </row>
    <row r="16" spans="1:11" s="12" customFormat="1" ht="15.75">
      <c r="A16" s="201">
        <v>4640016938421</v>
      </c>
      <c r="B16" s="90" t="s">
        <v>1298</v>
      </c>
      <c r="C16" s="86">
        <v>2200</v>
      </c>
      <c r="D16" s="167">
        <f t="shared" si="2"/>
        <v>2090</v>
      </c>
      <c r="E16" s="167">
        <f t="shared" si="3"/>
        <v>1980</v>
      </c>
      <c r="F16" s="89" t="s">
        <v>1050</v>
      </c>
      <c r="G16" s="41" t="s">
        <v>40</v>
      </c>
      <c r="H16" s="14"/>
      <c r="I16" s="9"/>
      <c r="J16" s="15"/>
      <c r="K16" s="9"/>
    </row>
    <row r="17" spans="1:11" s="12" customFormat="1" ht="15.75">
      <c r="A17" s="201">
        <v>4640016939626</v>
      </c>
      <c r="B17" s="90" t="s">
        <v>1299</v>
      </c>
      <c r="C17" s="86">
        <v>2000</v>
      </c>
      <c r="D17" s="167">
        <f t="shared" si="2"/>
        <v>1900</v>
      </c>
      <c r="E17" s="167">
        <f t="shared" si="3"/>
        <v>1800</v>
      </c>
      <c r="F17" s="89" t="s">
        <v>1272</v>
      </c>
      <c r="G17" s="41" t="s">
        <v>40</v>
      </c>
      <c r="H17" s="14"/>
      <c r="I17" s="9"/>
      <c r="J17" s="15"/>
      <c r="K17" s="9"/>
    </row>
    <row r="18" spans="1:11" s="12" customFormat="1" ht="15.75">
      <c r="A18" s="201">
        <v>4640016935970</v>
      </c>
      <c r="B18" s="90" t="s">
        <v>1305</v>
      </c>
      <c r="C18" s="86">
        <v>1200</v>
      </c>
      <c r="D18" s="167">
        <f t="shared" si="2"/>
        <v>1140</v>
      </c>
      <c r="E18" s="167">
        <f t="shared" si="3"/>
        <v>1080</v>
      </c>
      <c r="F18" s="89" t="s">
        <v>497</v>
      </c>
      <c r="G18" s="41" t="s">
        <v>40</v>
      </c>
      <c r="H18" s="14"/>
      <c r="I18" s="263"/>
      <c r="J18" s="15"/>
      <c r="K18" s="9"/>
    </row>
    <row r="19" spans="1:11" s="12" customFormat="1" ht="15">
      <c r="A19" s="201">
        <v>4680019910420</v>
      </c>
      <c r="B19" s="174" t="s">
        <v>1306</v>
      </c>
      <c r="C19" s="88">
        <v>1320</v>
      </c>
      <c r="D19" s="167">
        <f t="shared" si="2"/>
        <v>1254</v>
      </c>
      <c r="E19" s="167">
        <f t="shared" si="3"/>
        <v>1188</v>
      </c>
      <c r="F19" s="89" t="s">
        <v>558</v>
      </c>
      <c r="G19" s="399" t="s">
        <v>35</v>
      </c>
      <c r="H19" s="14"/>
      <c r="I19" s="263"/>
      <c r="J19" s="15"/>
      <c r="K19" s="9"/>
    </row>
    <row r="20" spans="1:11" s="12" customFormat="1" ht="15">
      <c r="A20" s="201">
        <v>4640016938599</v>
      </c>
      <c r="B20" s="174" t="s">
        <v>1029</v>
      </c>
      <c r="C20" s="88">
        <v>650</v>
      </c>
      <c r="D20" s="167">
        <f t="shared" si="2"/>
        <v>617.5</v>
      </c>
      <c r="E20" s="167">
        <f>C20*$M$3</f>
        <v>585</v>
      </c>
      <c r="F20" s="89" t="s">
        <v>1273</v>
      </c>
      <c r="G20" s="399" t="s">
        <v>35</v>
      </c>
      <c r="H20" s="14"/>
      <c r="I20" s="263"/>
      <c r="J20" s="15"/>
      <c r="K20" s="9"/>
    </row>
    <row r="21" spans="1:11" s="12" customFormat="1" ht="15.75">
      <c r="A21" s="201">
        <v>4640016939220</v>
      </c>
      <c r="B21" s="90" t="s">
        <v>1182</v>
      </c>
      <c r="C21" s="86">
        <v>600</v>
      </c>
      <c r="D21" s="167">
        <f t="shared" si="2"/>
        <v>570</v>
      </c>
      <c r="E21" s="167">
        <f>C21*$M$3</f>
        <v>540</v>
      </c>
      <c r="F21" s="89" t="s">
        <v>1273</v>
      </c>
      <c r="G21" s="41" t="s">
        <v>40</v>
      </c>
      <c r="H21" s="14"/>
      <c r="I21" s="263"/>
      <c r="J21" s="15"/>
      <c r="K21" s="9"/>
    </row>
    <row r="22" spans="1:11" s="12" customFormat="1" ht="15.75">
      <c r="A22" s="201">
        <v>4640016938711</v>
      </c>
      <c r="B22" s="90" t="s">
        <v>1061</v>
      </c>
      <c r="C22" s="86">
        <v>1600</v>
      </c>
      <c r="D22" s="167">
        <f t="shared" si="2"/>
        <v>1520</v>
      </c>
      <c r="E22" s="167">
        <f>C22*$M$3</f>
        <v>1440</v>
      </c>
      <c r="F22" s="89" t="s">
        <v>1274</v>
      </c>
      <c r="G22" s="41" t="s">
        <v>40</v>
      </c>
      <c r="H22" s="14"/>
      <c r="I22" s="263"/>
      <c r="J22" s="15"/>
      <c r="K22" s="9"/>
    </row>
    <row r="23" spans="1:11" s="12" customFormat="1" ht="21" customHeight="1">
      <c r="A23" s="201">
        <v>4640016939718</v>
      </c>
      <c r="B23" s="90" t="s">
        <v>1222</v>
      </c>
      <c r="C23" s="86">
        <v>1700</v>
      </c>
      <c r="D23" s="167">
        <f t="shared" si="2"/>
        <v>1615</v>
      </c>
      <c r="E23" s="167">
        <f>C23*$M$3</f>
        <v>1530</v>
      </c>
      <c r="F23" s="423" t="s">
        <v>1275</v>
      </c>
      <c r="G23" s="41" t="s">
        <v>40</v>
      </c>
      <c r="H23" s="14"/>
      <c r="I23" s="263"/>
      <c r="J23" s="15"/>
      <c r="K23" s="9"/>
    </row>
    <row r="24" spans="1:11" s="12" customFormat="1" ht="15.75">
      <c r="A24" s="201">
        <v>4680019910253</v>
      </c>
      <c r="B24" s="90" t="s">
        <v>1337</v>
      </c>
      <c r="C24" s="86">
        <v>1950</v>
      </c>
      <c r="D24" s="167">
        <f t="shared" si="2"/>
        <v>1852.5</v>
      </c>
      <c r="E24" s="167">
        <f>C24*$M$3</f>
        <v>1755</v>
      </c>
      <c r="F24" s="89" t="s">
        <v>1338</v>
      </c>
      <c r="G24" s="41" t="s">
        <v>40</v>
      </c>
      <c r="H24" s="14"/>
      <c r="I24" s="263"/>
      <c r="J24" s="15"/>
      <c r="K24" s="9"/>
    </row>
    <row r="25" spans="1:11" s="12" customFormat="1" ht="15">
      <c r="A25" s="201">
        <v>4640016935925</v>
      </c>
      <c r="B25" s="174" t="s">
        <v>904</v>
      </c>
      <c r="C25" s="88">
        <v>1950</v>
      </c>
      <c r="D25" s="167">
        <f t="shared" si="2"/>
        <v>1852.5</v>
      </c>
      <c r="E25" s="167">
        <f t="shared" si="3"/>
        <v>1755</v>
      </c>
      <c r="F25" s="89" t="s">
        <v>1276</v>
      </c>
      <c r="G25" s="11" t="s">
        <v>1220</v>
      </c>
      <c r="H25" s="14"/>
      <c r="I25" s="263"/>
      <c r="J25" s="15"/>
      <c r="K25" s="9"/>
    </row>
    <row r="26" spans="2:11" s="6" customFormat="1" ht="15">
      <c r="B26" s="148"/>
      <c r="C26" s="149"/>
      <c r="D26" s="74"/>
      <c r="E26" s="74"/>
      <c r="F26" s="150"/>
      <c r="G26" s="28"/>
      <c r="H26" s="9"/>
      <c r="I26" s="9"/>
      <c r="J26" s="9"/>
      <c r="K26" s="9"/>
    </row>
    <row r="27" spans="1:11" ht="14.25" customHeight="1">
      <c r="A27" s="453" t="s">
        <v>891</v>
      </c>
      <c r="B27" s="453"/>
      <c r="C27" s="453"/>
      <c r="D27" s="453"/>
      <c r="E27" s="453"/>
      <c r="F27" s="453"/>
      <c r="G27" s="453"/>
      <c r="H27" s="5"/>
      <c r="I27" s="5"/>
      <c r="J27" s="5"/>
      <c r="K27" s="5"/>
    </row>
    <row r="28" spans="1:7" ht="15.75" customHeight="1">
      <c r="A28" s="476" t="s">
        <v>723</v>
      </c>
      <c r="B28" s="251" t="s">
        <v>483</v>
      </c>
      <c r="C28" s="236">
        <v>2000</v>
      </c>
      <c r="D28" s="167">
        <f>C28*$N$3</f>
        <v>1900</v>
      </c>
      <c r="E28" s="167">
        <f>C28*$M$3</f>
        <v>1800</v>
      </c>
      <c r="F28" s="165" t="s">
        <v>900</v>
      </c>
      <c r="G28" s="37" t="s">
        <v>40</v>
      </c>
    </row>
    <row r="29" spans="1:7" ht="15.75">
      <c r="A29" s="476"/>
      <c r="B29" s="250" t="s">
        <v>484</v>
      </c>
      <c r="C29" s="237">
        <v>1800</v>
      </c>
      <c r="D29" s="167">
        <f>C29*$N$3</f>
        <v>1710</v>
      </c>
      <c r="E29" s="167">
        <f>C29*$M$3</f>
        <v>1620</v>
      </c>
      <c r="F29" s="165" t="s">
        <v>901</v>
      </c>
      <c r="G29" s="41" t="s">
        <v>40</v>
      </c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2">
      <c r="B37" s="4"/>
      <c r="C37" s="4"/>
      <c r="D37" s="4"/>
      <c r="E37" s="4"/>
      <c r="F37" s="4"/>
      <c r="G37" s="4"/>
    </row>
    <row r="38" spans="2:7" ht="15" customHeight="1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5" customHeight="1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5" customHeight="1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3.5" customHeight="1">
      <c r="B105" s="4"/>
      <c r="C105" s="4"/>
      <c r="D105" s="4"/>
      <c r="E105" s="4"/>
      <c r="F105" s="4"/>
      <c r="G105" s="4"/>
    </row>
    <row r="106" spans="2:7" ht="13.5" customHeight="1">
      <c r="B106" s="4"/>
      <c r="C106" s="4"/>
      <c r="D106" s="4"/>
      <c r="E106" s="4"/>
      <c r="F106" s="4"/>
      <c r="G106" s="4"/>
    </row>
    <row r="107" spans="2:7" ht="13.5" customHeight="1">
      <c r="B107" s="4"/>
      <c r="C107" s="4"/>
      <c r="D107" s="4"/>
      <c r="E107" s="4"/>
      <c r="F107" s="4"/>
      <c r="G107" s="4"/>
    </row>
    <row r="108" spans="2:7" ht="13.5" customHeight="1">
      <c r="B108" s="4"/>
      <c r="C108" s="4"/>
      <c r="D108" s="4"/>
      <c r="E108" s="4"/>
      <c r="F108" s="4"/>
      <c r="G108" s="4"/>
    </row>
    <row r="109" spans="2:7" ht="13.5" customHeight="1">
      <c r="B109" s="4"/>
      <c r="C109" s="4"/>
      <c r="D109" s="4"/>
      <c r="E109" s="4"/>
      <c r="F109" s="4"/>
      <c r="G109" s="4"/>
    </row>
    <row r="110" spans="2:7" ht="13.5" customHeight="1">
      <c r="B110" s="4"/>
      <c r="C110" s="4"/>
      <c r="D110" s="4"/>
      <c r="E110" s="4"/>
      <c r="F110" s="4"/>
      <c r="G110" s="4"/>
    </row>
  </sheetData>
  <sheetProtection/>
  <mergeCells count="6">
    <mergeCell ref="A28:A29"/>
    <mergeCell ref="A2:G2"/>
    <mergeCell ref="A3:G3"/>
    <mergeCell ref="A13:G13"/>
    <mergeCell ref="A27:G27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R99"/>
  <sheetViews>
    <sheetView workbookViewId="0" topLeftCell="A1">
      <selection activeCell="A1" sqref="A1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73.8515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" width="9.140625" style="4" customWidth="1"/>
    <col min="17" max="18" width="0" style="4" hidden="1" customWidth="1"/>
    <col min="19" max="16384" width="9.140625" style="4" customWidth="1"/>
  </cols>
  <sheetData>
    <row r="1" spans="1:11" ht="54" customHeight="1">
      <c r="A1" s="292" t="s">
        <v>1207</v>
      </c>
      <c r="B1" s="292" t="s">
        <v>0</v>
      </c>
      <c r="C1" s="293" t="s">
        <v>33</v>
      </c>
      <c r="D1" s="294" t="s">
        <v>1205</v>
      </c>
      <c r="E1" s="294" t="s">
        <v>1206</v>
      </c>
      <c r="F1" s="295" t="s">
        <v>1</v>
      </c>
      <c r="G1" s="295" t="s">
        <v>34</v>
      </c>
      <c r="H1" s="5"/>
      <c r="I1" s="5"/>
      <c r="J1" s="5"/>
      <c r="K1" s="5"/>
    </row>
    <row r="2" spans="1:11" ht="27" customHeight="1">
      <c r="A2" s="454" t="s">
        <v>1300</v>
      </c>
      <c r="B2" s="454"/>
      <c r="C2" s="454"/>
      <c r="D2" s="454"/>
      <c r="E2" s="454"/>
      <c r="F2" s="454"/>
      <c r="G2" s="455"/>
      <c r="H2" s="5"/>
      <c r="I2" s="5"/>
      <c r="J2" s="5"/>
      <c r="K2" s="5"/>
    </row>
    <row r="3" spans="1:11" ht="14.25" customHeight="1">
      <c r="A3" s="453" t="s">
        <v>390</v>
      </c>
      <c r="B3" s="453"/>
      <c r="C3" s="453"/>
      <c r="D3" s="453"/>
      <c r="E3" s="453"/>
      <c r="F3" s="453"/>
      <c r="G3" s="453"/>
      <c r="H3" s="5"/>
      <c r="I3" s="5"/>
      <c r="J3" s="5"/>
      <c r="K3" s="5"/>
    </row>
    <row r="4" spans="1:18" s="6" customFormat="1" ht="15.75">
      <c r="A4" s="472" t="s">
        <v>723</v>
      </c>
      <c r="B4" s="260" t="s">
        <v>391</v>
      </c>
      <c r="C4" s="154">
        <v>900</v>
      </c>
      <c r="D4" s="35">
        <f aca="true" t="shared" si="0" ref="D4:D11">C4*$N$22</f>
        <v>855</v>
      </c>
      <c r="E4" s="35">
        <f aca="true" t="shared" si="1" ref="E4:E11">C4*$M$22</f>
        <v>810</v>
      </c>
      <c r="F4" s="261" t="s">
        <v>398</v>
      </c>
      <c r="G4" s="37" t="s">
        <v>40</v>
      </c>
      <c r="H4" s="9"/>
      <c r="I4" s="9"/>
      <c r="J4" s="9"/>
      <c r="K4" s="9"/>
      <c r="Q4" s="6">
        <v>0.95</v>
      </c>
      <c r="R4" s="6">
        <v>0.75</v>
      </c>
    </row>
    <row r="5" spans="1:11" s="6" customFormat="1" ht="15.75">
      <c r="A5" s="472"/>
      <c r="B5" s="238" t="s">
        <v>392</v>
      </c>
      <c r="C5" s="86">
        <v>1000</v>
      </c>
      <c r="D5" s="36">
        <f t="shared" si="0"/>
        <v>950</v>
      </c>
      <c r="E5" s="36">
        <f t="shared" si="1"/>
        <v>900</v>
      </c>
      <c r="F5" s="152" t="s">
        <v>399</v>
      </c>
      <c r="G5" s="41" t="s">
        <v>40</v>
      </c>
      <c r="H5" s="9"/>
      <c r="I5" s="9"/>
      <c r="J5" s="9"/>
      <c r="K5" s="9"/>
    </row>
    <row r="6" spans="1:11" s="6" customFormat="1" ht="15.75">
      <c r="A6" s="472"/>
      <c r="B6" s="238" t="s">
        <v>393</v>
      </c>
      <c r="C6" s="86">
        <v>1150</v>
      </c>
      <c r="D6" s="36">
        <f t="shared" si="0"/>
        <v>1092.5</v>
      </c>
      <c r="E6" s="36">
        <f t="shared" si="1"/>
        <v>1035</v>
      </c>
      <c r="F6" s="153" t="s">
        <v>400</v>
      </c>
      <c r="G6" s="41" t="s">
        <v>40</v>
      </c>
      <c r="H6" s="9"/>
      <c r="I6" s="9"/>
      <c r="J6" s="9"/>
      <c r="K6" s="9"/>
    </row>
    <row r="7" spans="1:11" s="6" customFormat="1" ht="15.75">
      <c r="A7" s="472"/>
      <c r="B7" s="238" t="s">
        <v>394</v>
      </c>
      <c r="C7" s="86">
        <v>1300</v>
      </c>
      <c r="D7" s="36">
        <f t="shared" si="0"/>
        <v>1235</v>
      </c>
      <c r="E7" s="36">
        <f t="shared" si="1"/>
        <v>1170</v>
      </c>
      <c r="F7" s="315" t="s">
        <v>401</v>
      </c>
      <c r="G7" s="41" t="s">
        <v>40</v>
      </c>
      <c r="H7" s="9"/>
      <c r="I7" s="9"/>
      <c r="J7" s="9"/>
      <c r="K7" s="9"/>
    </row>
    <row r="8" spans="1:11" s="6" customFormat="1" ht="15.75">
      <c r="A8" s="472"/>
      <c r="B8" s="151" t="s">
        <v>959</v>
      </c>
      <c r="C8" s="86">
        <v>1500</v>
      </c>
      <c r="D8" s="36">
        <f t="shared" si="0"/>
        <v>1425</v>
      </c>
      <c r="E8" s="36">
        <f t="shared" si="1"/>
        <v>1350</v>
      </c>
      <c r="F8" s="153" t="s">
        <v>402</v>
      </c>
      <c r="G8" s="41" t="s">
        <v>40</v>
      </c>
      <c r="H8" s="9"/>
      <c r="I8" s="9"/>
      <c r="J8" s="9"/>
      <c r="K8" s="9"/>
    </row>
    <row r="9" spans="1:11" s="6" customFormat="1" ht="15.75">
      <c r="A9" s="472"/>
      <c r="B9" s="252" t="s">
        <v>395</v>
      </c>
      <c r="C9" s="155">
        <v>2200</v>
      </c>
      <c r="D9" s="39">
        <f t="shared" si="0"/>
        <v>2090</v>
      </c>
      <c r="E9" s="39">
        <f t="shared" si="1"/>
        <v>1980</v>
      </c>
      <c r="F9" s="153" t="s">
        <v>403</v>
      </c>
      <c r="G9" s="41" t="s">
        <v>40</v>
      </c>
      <c r="H9" s="9"/>
      <c r="I9" s="9"/>
      <c r="J9" s="9"/>
      <c r="K9" s="9"/>
    </row>
    <row r="10" spans="1:11" s="6" customFormat="1" ht="15.75">
      <c r="A10" s="472"/>
      <c r="B10" s="151" t="s">
        <v>396</v>
      </c>
      <c r="C10" s="86">
        <v>2300</v>
      </c>
      <c r="D10" s="36">
        <f t="shared" si="0"/>
        <v>2185</v>
      </c>
      <c r="E10" s="36">
        <f t="shared" si="1"/>
        <v>2070</v>
      </c>
      <c r="F10" s="153" t="s">
        <v>404</v>
      </c>
      <c r="G10" s="41" t="s">
        <v>40</v>
      </c>
      <c r="H10" s="9"/>
      <c r="I10" s="9"/>
      <c r="J10" s="9"/>
      <c r="K10" s="9"/>
    </row>
    <row r="11" spans="1:12" s="6" customFormat="1" ht="15.75">
      <c r="A11" s="479"/>
      <c r="B11" s="252" t="s">
        <v>397</v>
      </c>
      <c r="C11" s="86">
        <v>3500</v>
      </c>
      <c r="D11" s="36">
        <f t="shared" si="0"/>
        <v>3325</v>
      </c>
      <c r="E11" s="36">
        <f t="shared" si="1"/>
        <v>3150</v>
      </c>
      <c r="F11" s="153" t="s">
        <v>405</v>
      </c>
      <c r="G11" s="41" t="s">
        <v>40</v>
      </c>
      <c r="H11" s="9"/>
      <c r="I11" s="9"/>
      <c r="J11" s="9"/>
      <c r="K11" s="9"/>
      <c r="L11" s="16"/>
    </row>
    <row r="12" spans="2:12" s="6" customFormat="1" ht="15.75">
      <c r="B12" s="243"/>
      <c r="C12" s="172"/>
      <c r="D12" s="158"/>
      <c r="E12" s="158"/>
      <c r="F12" s="171"/>
      <c r="G12" s="173"/>
      <c r="H12" s="9"/>
      <c r="I12" s="9"/>
      <c r="J12" s="9"/>
      <c r="K12" s="9"/>
      <c r="L12" s="16"/>
    </row>
    <row r="13" spans="1:11" ht="14.25" customHeight="1">
      <c r="A13" s="453" t="s">
        <v>145</v>
      </c>
      <c r="B13" s="453"/>
      <c r="C13" s="453"/>
      <c r="D13" s="453"/>
      <c r="E13" s="453"/>
      <c r="F13" s="453"/>
      <c r="G13" s="453"/>
      <c r="H13" s="5"/>
      <c r="I13" s="5"/>
      <c r="J13" s="5"/>
      <c r="K13" s="5"/>
    </row>
    <row r="14" spans="1:11" ht="15.75">
      <c r="A14" s="201">
        <v>4640016931873</v>
      </c>
      <c r="B14" s="77" t="s">
        <v>720</v>
      </c>
      <c r="C14" s="78">
        <v>300</v>
      </c>
      <c r="D14" s="36">
        <f>C14*$N$22</f>
        <v>285</v>
      </c>
      <c r="E14" s="36">
        <f>C14*$M$22</f>
        <v>270</v>
      </c>
      <c r="F14" s="80" t="s">
        <v>147</v>
      </c>
      <c r="G14" s="41" t="s">
        <v>40</v>
      </c>
      <c r="H14" s="5"/>
      <c r="I14" s="5"/>
      <c r="J14" s="5"/>
      <c r="K14" s="5"/>
    </row>
    <row r="15" spans="2:11" s="6" customFormat="1" ht="15">
      <c r="B15" s="148"/>
      <c r="C15" s="149"/>
      <c r="D15" s="74"/>
      <c r="E15" s="74"/>
      <c r="F15" s="150"/>
      <c r="G15" s="28"/>
      <c r="H15" s="9"/>
      <c r="I15" s="9"/>
      <c r="J15" s="9"/>
      <c r="K15" s="9"/>
    </row>
    <row r="16" spans="1:11" ht="15" customHeight="1" thickBot="1">
      <c r="A16" s="483" t="s">
        <v>1216</v>
      </c>
      <c r="B16" s="483"/>
      <c r="C16" s="483"/>
      <c r="D16" s="483"/>
      <c r="E16" s="483"/>
      <c r="F16" s="483"/>
      <c r="G16" s="483"/>
      <c r="H16" s="5"/>
      <c r="I16" s="5"/>
      <c r="J16" s="5"/>
      <c r="K16" s="5"/>
    </row>
    <row r="17" spans="1:11" ht="15.75" thickBot="1">
      <c r="A17" s="336"/>
      <c r="B17" s="355"/>
      <c r="C17" s="419" t="s">
        <v>1217</v>
      </c>
      <c r="D17" s="420" t="s">
        <v>1218</v>
      </c>
      <c r="E17" s="421" t="s">
        <v>1219</v>
      </c>
      <c r="F17" s="340"/>
      <c r="G17" s="318"/>
      <c r="H17" s="5"/>
      <c r="I17" s="5"/>
      <c r="J17" s="5"/>
      <c r="K17" s="5"/>
    </row>
    <row r="18" spans="1:11" s="12" customFormat="1" ht="15.75">
      <c r="A18" s="337"/>
      <c r="B18" s="356" t="s">
        <v>406</v>
      </c>
      <c r="C18" s="331">
        <v>80</v>
      </c>
      <c r="D18" s="35">
        <f>C18*Q4</f>
        <v>76</v>
      </c>
      <c r="E18" s="35">
        <f>C18*R4</f>
        <v>60</v>
      </c>
      <c r="F18" s="316" t="s">
        <v>416</v>
      </c>
      <c r="G18" s="319" t="s">
        <v>40</v>
      </c>
      <c r="H18" s="14"/>
      <c r="I18" s="263"/>
      <c r="J18" s="15"/>
      <c r="K18" s="9"/>
    </row>
    <row r="19" spans="1:11" s="12" customFormat="1" ht="15.75">
      <c r="A19" s="337"/>
      <c r="B19" s="356" t="s">
        <v>407</v>
      </c>
      <c r="C19" s="330">
        <v>140</v>
      </c>
      <c r="D19" s="35">
        <f>C19*Q4</f>
        <v>133</v>
      </c>
      <c r="E19" s="36">
        <f>C19*R4</f>
        <v>105</v>
      </c>
      <c r="F19" s="317" t="s">
        <v>417</v>
      </c>
      <c r="G19" s="320" t="s">
        <v>40</v>
      </c>
      <c r="H19" s="14"/>
      <c r="I19" s="263"/>
      <c r="J19" s="15"/>
      <c r="K19" s="9"/>
    </row>
    <row r="20" spans="1:11" s="12" customFormat="1" ht="15">
      <c r="A20" s="337"/>
      <c r="B20" s="428" t="s">
        <v>408</v>
      </c>
      <c r="C20" s="332">
        <v>150</v>
      </c>
      <c r="D20" s="35">
        <f>C20*Q4</f>
        <v>142.5</v>
      </c>
      <c r="E20" s="36">
        <f>C20*R4</f>
        <v>112.5</v>
      </c>
      <c r="F20" s="317" t="s">
        <v>418</v>
      </c>
      <c r="G20" s="321" t="s">
        <v>1295</v>
      </c>
      <c r="H20" s="14"/>
      <c r="I20" s="263"/>
      <c r="J20" s="15"/>
      <c r="K20" s="9"/>
    </row>
    <row r="21" spans="1:11" s="12" customFormat="1" ht="15">
      <c r="A21" s="342"/>
      <c r="B21" s="357" t="s">
        <v>409</v>
      </c>
      <c r="C21" s="345">
        <v>160</v>
      </c>
      <c r="D21" s="223">
        <f>C21*Q4</f>
        <v>152</v>
      </c>
      <c r="E21" s="39">
        <f>C21*R4</f>
        <v>120</v>
      </c>
      <c r="F21" s="343" t="s">
        <v>419</v>
      </c>
      <c r="G21" s="350" t="s">
        <v>1295</v>
      </c>
      <c r="H21" s="14"/>
      <c r="I21" s="263"/>
      <c r="J21" s="15"/>
      <c r="K21" s="9"/>
    </row>
    <row r="22" spans="1:14" s="12" customFormat="1" ht="15.75">
      <c r="A22" s="337"/>
      <c r="B22" s="358" t="s">
        <v>410</v>
      </c>
      <c r="C22" s="347">
        <v>20</v>
      </c>
      <c r="D22" s="36">
        <f>C22*Q4</f>
        <v>19</v>
      </c>
      <c r="E22" s="36">
        <f>C22*R4</f>
        <v>15</v>
      </c>
      <c r="F22" s="348" t="s">
        <v>420</v>
      </c>
      <c r="G22" s="351" t="s">
        <v>40</v>
      </c>
      <c r="H22" s="14"/>
      <c r="I22" s="263"/>
      <c r="J22" s="15"/>
      <c r="K22" s="9"/>
      <c r="L22" s="6"/>
      <c r="M22" s="6">
        <v>0.9</v>
      </c>
      <c r="N22" s="6">
        <v>0.95</v>
      </c>
    </row>
    <row r="23" spans="1:14" s="12" customFormat="1" ht="15.75">
      <c r="A23" s="349"/>
      <c r="B23" s="359" t="s">
        <v>411</v>
      </c>
      <c r="C23" s="346">
        <v>15</v>
      </c>
      <c r="D23" s="35">
        <f>C23*Q4</f>
        <v>14.25</v>
      </c>
      <c r="E23" s="35">
        <f>C23*R4</f>
        <v>11.25</v>
      </c>
      <c r="F23" s="314" t="s">
        <v>422</v>
      </c>
      <c r="G23" s="319" t="s">
        <v>40</v>
      </c>
      <c r="H23" s="14"/>
      <c r="I23" s="263"/>
      <c r="J23" s="15"/>
      <c r="K23" s="9"/>
      <c r="M23" s="6"/>
      <c r="N23" s="6"/>
    </row>
    <row r="24" spans="1:9" ht="15.75">
      <c r="A24" s="337"/>
      <c r="B24" s="354" t="s">
        <v>412</v>
      </c>
      <c r="C24" s="331">
        <v>17</v>
      </c>
      <c r="D24" s="35">
        <f>C24*Q4</f>
        <v>16.15</v>
      </c>
      <c r="E24" s="36">
        <f>C24*R4</f>
        <v>12.75</v>
      </c>
      <c r="F24" s="315" t="s">
        <v>422</v>
      </c>
      <c r="G24" s="320" t="s">
        <v>40</v>
      </c>
      <c r="I24" s="263"/>
    </row>
    <row r="25" spans="1:9" ht="15">
      <c r="A25" s="337"/>
      <c r="B25" s="360" t="s">
        <v>413</v>
      </c>
      <c r="C25" s="332">
        <v>20</v>
      </c>
      <c r="D25" s="35">
        <f>C25*Q4</f>
        <v>19</v>
      </c>
      <c r="E25" s="36">
        <f>C25*R4</f>
        <v>15</v>
      </c>
      <c r="F25" s="315" t="s">
        <v>422</v>
      </c>
      <c r="G25" s="321" t="s">
        <v>35</v>
      </c>
      <c r="I25" s="263"/>
    </row>
    <row r="26" spans="1:9" ht="15">
      <c r="A26" s="337"/>
      <c r="B26" s="360" t="s">
        <v>536</v>
      </c>
      <c r="C26" s="332">
        <v>5.4</v>
      </c>
      <c r="D26" s="36">
        <v>5</v>
      </c>
      <c r="E26" s="36">
        <v>5</v>
      </c>
      <c r="F26" s="315" t="s">
        <v>1001</v>
      </c>
      <c r="G26" s="321" t="s">
        <v>1295</v>
      </c>
      <c r="I26" s="263"/>
    </row>
    <row r="27" spans="1:9" ht="15.75">
      <c r="A27" s="342"/>
      <c r="B27" s="361" t="s">
        <v>414</v>
      </c>
      <c r="C27" s="341">
        <v>3.24</v>
      </c>
      <c r="D27" s="39">
        <v>3</v>
      </c>
      <c r="E27" s="39">
        <v>3</v>
      </c>
      <c r="F27" s="343" t="s">
        <v>421</v>
      </c>
      <c r="G27" s="344" t="s">
        <v>40</v>
      </c>
      <c r="I27" s="263"/>
    </row>
    <row r="28" spans="1:9" ht="16.5" thickBot="1">
      <c r="A28" s="338"/>
      <c r="B28" s="364" t="s">
        <v>415</v>
      </c>
      <c r="C28" s="352">
        <v>2.16</v>
      </c>
      <c r="D28" s="322">
        <v>2</v>
      </c>
      <c r="E28" s="322">
        <v>2</v>
      </c>
      <c r="F28" s="353" t="s">
        <v>421</v>
      </c>
      <c r="G28" s="323" t="s">
        <v>40</v>
      </c>
      <c r="I28" s="263"/>
    </row>
    <row r="29" spans="1:9" ht="24">
      <c r="A29" s="363">
        <v>4640016937509</v>
      </c>
      <c r="B29" s="359" t="s">
        <v>1003</v>
      </c>
      <c r="C29" s="346">
        <v>300</v>
      </c>
      <c r="D29" s="35">
        <f>C29*$N$22</f>
        <v>285</v>
      </c>
      <c r="E29" s="35">
        <f>C29*$M$22</f>
        <v>270</v>
      </c>
      <c r="F29" s="417" t="s">
        <v>1006</v>
      </c>
      <c r="G29" s="37" t="s">
        <v>40</v>
      </c>
      <c r="I29" s="263"/>
    </row>
    <row r="30" spans="1:9" ht="24">
      <c r="A30" s="362">
        <v>4640016937516</v>
      </c>
      <c r="B30" s="354" t="s">
        <v>1002</v>
      </c>
      <c r="C30" s="299">
        <v>400</v>
      </c>
      <c r="D30" s="36">
        <f>C30*$N$22</f>
        <v>380</v>
      </c>
      <c r="E30" s="36">
        <f>C30*$M$22</f>
        <v>360</v>
      </c>
      <c r="F30" s="418" t="s">
        <v>1007</v>
      </c>
      <c r="G30" s="41" t="s">
        <v>40</v>
      </c>
      <c r="I30" s="263"/>
    </row>
    <row r="31" spans="1:9" ht="24">
      <c r="A31" s="362">
        <v>4640016937523</v>
      </c>
      <c r="B31" s="354" t="s">
        <v>1004</v>
      </c>
      <c r="C31" s="299">
        <v>450</v>
      </c>
      <c r="D31" s="36">
        <f>C31*$N$22</f>
        <v>427.5</v>
      </c>
      <c r="E31" s="36">
        <f>C31*$M$22</f>
        <v>405</v>
      </c>
      <c r="F31" s="418" t="s">
        <v>1008</v>
      </c>
      <c r="G31" s="41" t="s">
        <v>40</v>
      </c>
      <c r="I31" s="263"/>
    </row>
    <row r="32" spans="1:9" ht="24">
      <c r="A32" s="201">
        <v>4640016937721</v>
      </c>
      <c r="B32" s="354" t="s">
        <v>1005</v>
      </c>
      <c r="C32" s="299">
        <v>300</v>
      </c>
      <c r="D32" s="36">
        <f>C32*$N$22</f>
        <v>285</v>
      </c>
      <c r="E32" s="36">
        <f>C32*$M$22</f>
        <v>270</v>
      </c>
      <c r="F32" s="418" t="s">
        <v>1009</v>
      </c>
      <c r="G32" s="41" t="s">
        <v>40</v>
      </c>
      <c r="I32" s="263"/>
    </row>
    <row r="33" spans="1:7" ht="15">
      <c r="A33" s="244"/>
      <c r="B33" s="87"/>
      <c r="C33" s="156"/>
      <c r="D33" s="74"/>
      <c r="E33" s="74"/>
      <c r="F33" s="150"/>
      <c r="G33" s="28"/>
    </row>
    <row r="34" spans="1:11" ht="14.25" customHeight="1">
      <c r="A34" s="453" t="s">
        <v>469</v>
      </c>
      <c r="B34" s="453"/>
      <c r="C34" s="453"/>
      <c r="D34" s="453"/>
      <c r="E34" s="453"/>
      <c r="F34" s="453"/>
      <c r="G34" s="453"/>
      <c r="H34" s="5"/>
      <c r="I34" s="5"/>
      <c r="J34" s="5"/>
      <c r="K34" s="5"/>
    </row>
    <row r="35" spans="1:7" ht="15" customHeight="1">
      <c r="A35" s="405"/>
      <c r="B35" s="250" t="s">
        <v>724</v>
      </c>
      <c r="C35" s="60">
        <v>75</v>
      </c>
      <c r="D35" s="36">
        <f>C35*$N$22</f>
        <v>71.25</v>
      </c>
      <c r="E35" s="36">
        <f>C35*$M$22</f>
        <v>67.5</v>
      </c>
      <c r="F35" s="392" t="s">
        <v>470</v>
      </c>
      <c r="G35" s="41" t="s">
        <v>40</v>
      </c>
    </row>
    <row r="36" spans="1:7" ht="15" customHeight="1">
      <c r="A36" s="480"/>
      <c r="B36" s="481"/>
      <c r="C36" s="481"/>
      <c r="D36" s="481"/>
      <c r="E36" s="481"/>
      <c r="F36" s="481"/>
      <c r="G36" s="482"/>
    </row>
    <row r="37" spans="1:7" ht="15" customHeight="1">
      <c r="A37" s="407"/>
      <c r="B37" s="250" t="s">
        <v>724</v>
      </c>
      <c r="C37" s="60">
        <v>85</v>
      </c>
      <c r="D37" s="36">
        <f>C37*$N$22</f>
        <v>80.75</v>
      </c>
      <c r="E37" s="36">
        <f>C37*$M$22</f>
        <v>76.5</v>
      </c>
      <c r="F37" s="411" t="s">
        <v>471</v>
      </c>
      <c r="G37" s="41" t="s">
        <v>40</v>
      </c>
    </row>
    <row r="38" spans="1:7" ht="15" customHeight="1">
      <c r="A38" s="480"/>
      <c r="B38" s="481"/>
      <c r="C38" s="481"/>
      <c r="D38" s="481"/>
      <c r="E38" s="481"/>
      <c r="F38" s="481"/>
      <c r="G38" s="482"/>
    </row>
    <row r="39" spans="1:7" ht="15" customHeight="1">
      <c r="A39" s="408"/>
      <c r="B39" s="250" t="s">
        <v>724</v>
      </c>
      <c r="C39" s="60">
        <v>85</v>
      </c>
      <c r="D39" s="36">
        <f>C39*$N$22</f>
        <v>80.75</v>
      </c>
      <c r="E39" s="36">
        <f>C39*$M$22</f>
        <v>76.5</v>
      </c>
      <c r="F39" s="412" t="s">
        <v>472</v>
      </c>
      <c r="G39" s="41" t="s">
        <v>40</v>
      </c>
    </row>
    <row r="40" spans="2:7" ht="12">
      <c r="B40" s="4"/>
      <c r="C40" s="4"/>
      <c r="D40" s="4"/>
      <c r="E40" s="4"/>
      <c r="F40" s="4"/>
      <c r="G40" s="4"/>
    </row>
    <row r="41" spans="2:7" ht="15" customHeight="1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3.5" customHeight="1">
      <c r="B94" s="4"/>
      <c r="C94" s="4"/>
      <c r="D94" s="4"/>
      <c r="E94" s="4"/>
      <c r="F94" s="4"/>
      <c r="G94" s="4"/>
    </row>
    <row r="95" spans="2:7" ht="13.5" customHeight="1">
      <c r="B95" s="4"/>
      <c r="C95" s="4"/>
      <c r="D95" s="4"/>
      <c r="E95" s="4"/>
      <c r="F95" s="4"/>
      <c r="G95" s="4"/>
    </row>
    <row r="96" spans="2:7" ht="13.5" customHeight="1">
      <c r="B96" s="4"/>
      <c r="C96" s="4"/>
      <c r="D96" s="4"/>
      <c r="E96" s="4"/>
      <c r="F96" s="4"/>
      <c r="G96" s="4"/>
    </row>
    <row r="97" spans="2:7" ht="13.5" customHeight="1">
      <c r="B97" s="4"/>
      <c r="C97" s="4"/>
      <c r="D97" s="4"/>
      <c r="E97" s="4"/>
      <c r="F97" s="4"/>
      <c r="G97" s="4"/>
    </row>
    <row r="98" spans="2:7" ht="13.5" customHeight="1">
      <c r="B98" s="4"/>
      <c r="C98" s="4"/>
      <c r="D98" s="4"/>
      <c r="E98" s="4"/>
      <c r="F98" s="4"/>
      <c r="G98" s="4"/>
    </row>
    <row r="99" spans="2:7" ht="13.5" customHeight="1">
      <c r="B99" s="4"/>
      <c r="C99" s="4"/>
      <c r="D99" s="4"/>
      <c r="E99" s="4"/>
      <c r="F99" s="4"/>
      <c r="G99" s="4"/>
    </row>
  </sheetData>
  <sheetProtection/>
  <mergeCells count="8">
    <mergeCell ref="A36:G36"/>
    <mergeCell ref="A38:G38"/>
    <mergeCell ref="A2:G2"/>
    <mergeCell ref="A13:G13"/>
    <mergeCell ref="A16:G16"/>
    <mergeCell ref="A34:G34"/>
    <mergeCell ref="A3:G3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8" sqref="E28"/>
    </sheetView>
  </sheetViews>
  <sheetFormatPr defaultColWidth="1.7109375" defaultRowHeight="15"/>
  <cols>
    <col min="1" max="1" width="58.7109375" style="91" customWidth="1"/>
    <col min="2" max="2" width="23.28125" style="91" customWidth="1"/>
    <col min="3" max="3" width="12.8515625" style="91" customWidth="1"/>
    <col min="4" max="4" width="3.421875" style="91" customWidth="1"/>
    <col min="5" max="5" width="38.28125" style="91" customWidth="1"/>
    <col min="6" max="6" width="9.140625" style="91" customWidth="1"/>
    <col min="7" max="7" width="12.00390625" style="91" customWidth="1"/>
    <col min="8" max="255" width="9.140625" style="91" customWidth="1"/>
    <col min="256" max="16384" width="1.7109375" style="91" customWidth="1"/>
  </cols>
  <sheetData>
    <row r="1" spans="1:7" ht="27" customHeight="1">
      <c r="A1" s="484" t="s">
        <v>491</v>
      </c>
      <c r="B1" s="484"/>
      <c r="C1" s="484"/>
      <c r="D1" s="484"/>
      <c r="E1" s="484"/>
      <c r="F1" s="484"/>
      <c r="G1" s="484"/>
    </row>
    <row r="2" spans="1:7" ht="28.5" customHeight="1">
      <c r="A2" s="485" t="s">
        <v>154</v>
      </c>
      <c r="B2" s="486"/>
      <c r="C2" s="486"/>
      <c r="D2" s="486"/>
      <c r="E2" s="486"/>
      <c r="F2" s="486"/>
      <c r="G2" s="487"/>
    </row>
    <row r="3" spans="1:7" ht="27.75" customHeight="1">
      <c r="A3" s="145" t="s">
        <v>155</v>
      </c>
      <c r="B3" s="146" t="s">
        <v>156</v>
      </c>
      <c r="C3" s="147" t="s">
        <v>1215</v>
      </c>
      <c r="D3" s="144"/>
      <c r="E3" s="145" t="s">
        <v>157</v>
      </c>
      <c r="F3" s="146" t="s">
        <v>158</v>
      </c>
      <c r="G3" s="147" t="s">
        <v>1215</v>
      </c>
    </row>
    <row r="4" spans="1:7" ht="15.75">
      <c r="A4" s="490" t="s">
        <v>159</v>
      </c>
      <c r="B4" s="491"/>
      <c r="C4" s="492"/>
      <c r="D4" s="92"/>
      <c r="E4" s="490" t="s">
        <v>160</v>
      </c>
      <c r="F4" s="491"/>
      <c r="G4" s="492"/>
    </row>
    <row r="5" spans="1:7" ht="15">
      <c r="A5" s="93" t="s">
        <v>161</v>
      </c>
      <c r="B5" s="94" t="s">
        <v>162</v>
      </c>
      <c r="C5" s="95">
        <v>309</v>
      </c>
      <c r="D5" s="92"/>
      <c r="E5" s="96" t="s">
        <v>163</v>
      </c>
      <c r="F5" s="97" t="s">
        <v>164</v>
      </c>
      <c r="G5" s="95">
        <v>429</v>
      </c>
    </row>
    <row r="6" spans="1:9" ht="24">
      <c r="A6" s="98" t="s">
        <v>165</v>
      </c>
      <c r="B6" s="99" t="s">
        <v>162</v>
      </c>
      <c r="C6" s="95">
        <v>249</v>
      </c>
      <c r="D6" s="92"/>
      <c r="E6" s="96" t="s">
        <v>166</v>
      </c>
      <c r="F6" s="97" t="s">
        <v>164</v>
      </c>
      <c r="G6" s="95">
        <v>552</v>
      </c>
      <c r="I6" s="183"/>
    </row>
    <row r="7" spans="1:7" ht="15">
      <c r="A7" s="488" t="s">
        <v>167</v>
      </c>
      <c r="B7" s="488"/>
      <c r="C7" s="100"/>
      <c r="D7" s="92"/>
      <c r="E7" s="96" t="s">
        <v>168</v>
      </c>
      <c r="F7" s="101" t="s">
        <v>164</v>
      </c>
      <c r="G7" s="95">
        <v>429</v>
      </c>
    </row>
    <row r="8" spans="1:7" ht="15.75">
      <c r="A8" s="493" t="s">
        <v>169</v>
      </c>
      <c r="B8" s="494"/>
      <c r="C8" s="495"/>
      <c r="D8" s="92"/>
      <c r="E8" s="102" t="s">
        <v>170</v>
      </c>
      <c r="F8" s="103" t="s">
        <v>164</v>
      </c>
      <c r="G8" s="104">
        <v>552</v>
      </c>
    </row>
    <row r="9" spans="1:7" ht="15.75">
      <c r="A9" s="489" t="s">
        <v>171</v>
      </c>
      <c r="B9" s="94" t="s">
        <v>172</v>
      </c>
      <c r="C9" s="95">
        <v>285</v>
      </c>
      <c r="D9" s="105"/>
      <c r="E9" s="490" t="s">
        <v>173</v>
      </c>
      <c r="F9" s="491"/>
      <c r="G9" s="492"/>
    </row>
    <row r="10" spans="1:7" ht="15">
      <c r="A10" s="489"/>
      <c r="B10" s="97" t="s">
        <v>174</v>
      </c>
      <c r="C10" s="95">
        <v>383</v>
      </c>
      <c r="D10" s="92"/>
      <c r="E10" s="96" t="s">
        <v>175</v>
      </c>
      <c r="F10" s="106" t="s">
        <v>176</v>
      </c>
      <c r="G10" s="95">
        <v>429</v>
      </c>
    </row>
    <row r="11" spans="1:7" ht="15">
      <c r="A11" s="489"/>
      <c r="B11" s="101" t="s">
        <v>177</v>
      </c>
      <c r="C11" s="95">
        <v>512</v>
      </c>
      <c r="D11" s="92"/>
      <c r="E11" s="102" t="s">
        <v>178</v>
      </c>
      <c r="F11" s="107" t="s">
        <v>179</v>
      </c>
      <c r="G11" s="95">
        <v>651</v>
      </c>
    </row>
    <row r="12" spans="1:7" ht="15">
      <c r="A12" s="489" t="s">
        <v>180</v>
      </c>
      <c r="B12" s="108" t="s">
        <v>172</v>
      </c>
      <c r="C12" s="95">
        <v>307</v>
      </c>
      <c r="D12" s="92"/>
      <c r="E12" s="96" t="s">
        <v>181</v>
      </c>
      <c r="F12" s="106" t="s">
        <v>176</v>
      </c>
      <c r="G12" s="95">
        <v>632</v>
      </c>
    </row>
    <row r="13" spans="1:7" ht="15">
      <c r="A13" s="489"/>
      <c r="B13" s="97" t="s">
        <v>174</v>
      </c>
      <c r="C13" s="95">
        <v>413</v>
      </c>
      <c r="D13" s="92"/>
      <c r="E13" s="96" t="s">
        <v>182</v>
      </c>
      <c r="F13" s="106" t="s">
        <v>179</v>
      </c>
      <c r="G13" s="95">
        <v>886</v>
      </c>
    </row>
    <row r="14" spans="1:7" ht="15">
      <c r="A14" s="489"/>
      <c r="B14" s="109" t="s">
        <v>177</v>
      </c>
      <c r="C14" s="95">
        <v>614</v>
      </c>
      <c r="D14" s="92"/>
      <c r="E14" s="96" t="s">
        <v>183</v>
      </c>
      <c r="F14" s="106" t="s">
        <v>176</v>
      </c>
      <c r="G14" s="95">
        <v>632</v>
      </c>
    </row>
    <row r="15" spans="1:7" ht="24">
      <c r="A15" s="110" t="s">
        <v>184</v>
      </c>
      <c r="B15" s="111" t="s">
        <v>172</v>
      </c>
      <c r="C15" s="95">
        <v>334</v>
      </c>
      <c r="D15" s="92"/>
      <c r="E15" s="96" t="s">
        <v>185</v>
      </c>
      <c r="F15" s="106" t="s">
        <v>179</v>
      </c>
      <c r="G15" s="95">
        <v>886</v>
      </c>
    </row>
    <row r="16" spans="1:7" ht="15">
      <c r="A16" s="489" t="s">
        <v>186</v>
      </c>
      <c r="B16" s="108" t="s">
        <v>172</v>
      </c>
      <c r="C16" s="95">
        <v>285</v>
      </c>
      <c r="D16" s="92"/>
      <c r="E16" s="96" t="s">
        <v>187</v>
      </c>
      <c r="F16" s="106" t="s">
        <v>176</v>
      </c>
      <c r="G16" s="95">
        <v>632</v>
      </c>
    </row>
    <row r="17" spans="1:7" ht="15">
      <c r="A17" s="489"/>
      <c r="B17" s="97" t="s">
        <v>174</v>
      </c>
      <c r="C17" s="95">
        <v>383</v>
      </c>
      <c r="D17" s="92"/>
      <c r="E17" s="102" t="s">
        <v>188</v>
      </c>
      <c r="F17" s="107" t="s">
        <v>179</v>
      </c>
      <c r="G17" s="95">
        <v>886</v>
      </c>
    </row>
    <row r="18" spans="1:7" ht="15">
      <c r="A18" s="489"/>
      <c r="B18" s="109" t="s">
        <v>177</v>
      </c>
      <c r="C18" s="95">
        <v>512</v>
      </c>
      <c r="D18" s="92"/>
      <c r="E18" s="112"/>
      <c r="F18" s="113"/>
      <c r="G18" s="114"/>
    </row>
    <row r="19" spans="1:7" ht="15">
      <c r="A19" s="489" t="s">
        <v>189</v>
      </c>
      <c r="B19" s="108" t="s">
        <v>172</v>
      </c>
      <c r="C19" s="95">
        <v>249</v>
      </c>
      <c r="D19" s="105"/>
      <c r="E19" s="96" t="s">
        <v>190</v>
      </c>
      <c r="F19" s="106" t="s">
        <v>176</v>
      </c>
      <c r="G19" s="95">
        <v>429</v>
      </c>
    </row>
    <row r="20" spans="1:7" ht="15">
      <c r="A20" s="489"/>
      <c r="B20" s="97" t="s">
        <v>174</v>
      </c>
      <c r="C20" s="95">
        <v>348</v>
      </c>
      <c r="D20" s="105"/>
      <c r="E20" s="102" t="s">
        <v>191</v>
      </c>
      <c r="F20" s="107" t="s">
        <v>179</v>
      </c>
      <c r="G20" s="95">
        <v>651</v>
      </c>
    </row>
    <row r="21" spans="1:7" ht="15">
      <c r="A21" s="489"/>
      <c r="B21" s="97" t="s">
        <v>177</v>
      </c>
      <c r="C21" s="95">
        <v>496</v>
      </c>
      <c r="D21" s="105"/>
      <c r="E21" s="96" t="s">
        <v>192</v>
      </c>
      <c r="F21" s="106" t="s">
        <v>176</v>
      </c>
      <c r="G21" s="95">
        <v>632</v>
      </c>
    </row>
    <row r="22" spans="1:7" ht="15">
      <c r="A22" s="489" t="s">
        <v>193</v>
      </c>
      <c r="B22" s="108" t="s">
        <v>172</v>
      </c>
      <c r="C22" s="95">
        <v>345</v>
      </c>
      <c r="D22" s="105"/>
      <c r="E22" s="96" t="s">
        <v>194</v>
      </c>
      <c r="F22" s="106" t="s">
        <v>179</v>
      </c>
      <c r="G22" s="95">
        <v>886</v>
      </c>
    </row>
    <row r="23" spans="1:7" ht="15">
      <c r="A23" s="489"/>
      <c r="B23" s="97" t="s">
        <v>174</v>
      </c>
      <c r="C23" s="95">
        <v>442</v>
      </c>
      <c r="D23" s="105"/>
      <c r="E23" s="96" t="s">
        <v>195</v>
      </c>
      <c r="F23" s="106" t="s">
        <v>176</v>
      </c>
      <c r="G23" s="95">
        <v>632</v>
      </c>
    </row>
    <row r="24" spans="1:7" ht="15">
      <c r="A24" s="489"/>
      <c r="B24" s="97" t="s">
        <v>177</v>
      </c>
      <c r="C24" s="95">
        <v>688</v>
      </c>
      <c r="D24" s="105"/>
      <c r="E24" s="96" t="s">
        <v>196</v>
      </c>
      <c r="F24" s="106" t="s">
        <v>179</v>
      </c>
      <c r="G24" s="95">
        <v>886</v>
      </c>
    </row>
    <row r="25" spans="1:7" ht="15">
      <c r="A25" s="489" t="s">
        <v>197</v>
      </c>
      <c r="B25" s="97" t="s">
        <v>172</v>
      </c>
      <c r="C25" s="95">
        <v>476</v>
      </c>
      <c r="D25" s="105"/>
      <c r="E25" s="96" t="s">
        <v>198</v>
      </c>
      <c r="F25" s="106" t="s">
        <v>176</v>
      </c>
      <c r="G25" s="95">
        <v>632</v>
      </c>
    </row>
    <row r="26" spans="1:7" ht="15">
      <c r="A26" s="489"/>
      <c r="B26" s="115" t="s">
        <v>174</v>
      </c>
      <c r="C26" s="95">
        <v>577</v>
      </c>
      <c r="D26" s="105"/>
      <c r="E26" s="102" t="s">
        <v>199</v>
      </c>
      <c r="F26" s="107" t="s">
        <v>179</v>
      </c>
      <c r="G26" s="95">
        <v>886</v>
      </c>
    </row>
    <row r="27" spans="1:7" ht="15">
      <c r="A27" s="489"/>
      <c r="B27" s="97" t="s">
        <v>177</v>
      </c>
      <c r="C27" s="95">
        <v>950</v>
      </c>
      <c r="D27" s="105"/>
      <c r="E27" s="112"/>
      <c r="F27" s="101"/>
      <c r="G27" s="114"/>
    </row>
    <row r="28" spans="1:7" ht="15">
      <c r="A28" s="489" t="s">
        <v>200</v>
      </c>
      <c r="B28" s="97" t="s">
        <v>172</v>
      </c>
      <c r="C28" s="95">
        <v>340</v>
      </c>
      <c r="D28" s="105"/>
      <c r="E28" s="96" t="s">
        <v>201</v>
      </c>
      <c r="F28" s="106" t="s">
        <v>202</v>
      </c>
      <c r="G28" s="95">
        <v>412</v>
      </c>
    </row>
    <row r="29" spans="1:7" ht="15">
      <c r="A29" s="489"/>
      <c r="B29" s="115" t="s">
        <v>174</v>
      </c>
      <c r="C29" s="95">
        <v>459</v>
      </c>
      <c r="D29" s="105"/>
      <c r="E29" s="112"/>
      <c r="F29" s="101"/>
      <c r="G29" s="114"/>
    </row>
    <row r="30" spans="1:7" ht="15">
      <c r="A30" s="489"/>
      <c r="B30" s="97" t="s">
        <v>177</v>
      </c>
      <c r="C30" s="95">
        <v>681</v>
      </c>
      <c r="D30" s="105"/>
      <c r="E30" s="116" t="s">
        <v>203</v>
      </c>
      <c r="F30" s="106" t="s">
        <v>202</v>
      </c>
      <c r="G30" s="95">
        <v>452</v>
      </c>
    </row>
    <row r="31" spans="1:7" ht="15">
      <c r="A31" s="489" t="s">
        <v>204</v>
      </c>
      <c r="B31" s="108" t="s">
        <v>172</v>
      </c>
      <c r="C31" s="95">
        <v>297</v>
      </c>
      <c r="D31" s="105"/>
      <c r="E31" s="102" t="s">
        <v>205</v>
      </c>
      <c r="F31" s="107" t="s">
        <v>202</v>
      </c>
      <c r="G31" s="117">
        <v>452</v>
      </c>
    </row>
    <row r="32" spans="1:7" ht="15">
      <c r="A32" s="489"/>
      <c r="B32" s="97" t="s">
        <v>174</v>
      </c>
      <c r="C32" s="95">
        <v>418</v>
      </c>
      <c r="D32" s="105"/>
      <c r="E32" s="118"/>
      <c r="F32" s="101"/>
      <c r="G32" s="119"/>
    </row>
    <row r="33" spans="1:7" ht="15">
      <c r="A33" s="489"/>
      <c r="B33" s="97" t="s">
        <v>177</v>
      </c>
      <c r="C33" s="95">
        <v>596</v>
      </c>
      <c r="D33" s="105"/>
      <c r="E33" s="507"/>
      <c r="F33" s="507"/>
      <c r="G33" s="119"/>
    </row>
    <row r="34" spans="1:7" ht="15">
      <c r="A34" s="489" t="s">
        <v>206</v>
      </c>
      <c r="B34" s="108" t="s">
        <v>172</v>
      </c>
      <c r="C34" s="95">
        <v>413</v>
      </c>
      <c r="D34" s="105"/>
      <c r="E34" s="496" t="s">
        <v>207</v>
      </c>
      <c r="F34" s="496"/>
      <c r="G34" s="95">
        <v>39</v>
      </c>
    </row>
    <row r="35" spans="1:7" ht="15">
      <c r="A35" s="489"/>
      <c r="B35" s="97" t="s">
        <v>174</v>
      </c>
      <c r="C35" s="95">
        <v>532</v>
      </c>
      <c r="D35" s="105"/>
      <c r="E35" s="120"/>
      <c r="F35" s="120"/>
      <c r="G35" s="119"/>
    </row>
    <row r="36" spans="1:7" ht="15">
      <c r="A36" s="489"/>
      <c r="B36" s="109" t="s">
        <v>177</v>
      </c>
      <c r="C36" s="95">
        <v>825</v>
      </c>
      <c r="D36" s="105"/>
      <c r="E36" s="118"/>
      <c r="F36" s="118"/>
      <c r="G36" s="119"/>
    </row>
    <row r="37" spans="1:7" ht="15">
      <c r="A37" s="489" t="s">
        <v>208</v>
      </c>
      <c r="B37" s="97" t="s">
        <v>172</v>
      </c>
      <c r="C37" s="95">
        <v>344</v>
      </c>
      <c r="D37" s="105"/>
      <c r="E37" s="118"/>
      <c r="F37" s="101"/>
      <c r="G37" s="119"/>
    </row>
    <row r="38" spans="1:7" ht="15">
      <c r="A38" s="489"/>
      <c r="B38" s="115" t="s">
        <v>174</v>
      </c>
      <c r="C38" s="95">
        <v>442</v>
      </c>
      <c r="D38" s="105"/>
      <c r="E38" s="92"/>
      <c r="F38" s="92"/>
      <c r="G38" s="92"/>
    </row>
    <row r="39" spans="1:7" ht="15">
      <c r="A39" s="489"/>
      <c r="B39" s="97" t="s">
        <v>177</v>
      </c>
      <c r="C39" s="95">
        <v>688</v>
      </c>
      <c r="D39" s="105"/>
      <c r="E39" s="118"/>
      <c r="F39" s="101"/>
      <c r="G39" s="119"/>
    </row>
    <row r="40" spans="1:7" ht="15">
      <c r="A40" s="497" t="s">
        <v>209</v>
      </c>
      <c r="B40" s="101" t="s">
        <v>174</v>
      </c>
      <c r="C40" s="121" t="s">
        <v>210</v>
      </c>
      <c r="D40" s="105"/>
      <c r="E40" s="118"/>
      <c r="F40" s="101"/>
      <c r="G40" s="122"/>
    </row>
    <row r="41" spans="1:7" ht="15">
      <c r="A41" s="497"/>
      <c r="B41" s="97" t="s">
        <v>177</v>
      </c>
      <c r="C41" s="121" t="s">
        <v>211</v>
      </c>
      <c r="D41" s="105"/>
      <c r="E41" s="118"/>
      <c r="F41" s="101"/>
      <c r="G41" s="122"/>
    </row>
    <row r="42" spans="1:7" ht="15.75">
      <c r="A42" s="490" t="s">
        <v>212</v>
      </c>
      <c r="B42" s="491"/>
      <c r="C42" s="492"/>
      <c r="D42" s="105"/>
      <c r="E42" s="118"/>
      <c r="F42" s="118"/>
      <c r="G42" s="119"/>
    </row>
    <row r="43" spans="1:7" ht="24">
      <c r="A43" s="110" t="s">
        <v>213</v>
      </c>
      <c r="B43" s="106" t="s">
        <v>174</v>
      </c>
      <c r="C43" s="95">
        <v>469</v>
      </c>
      <c r="D43" s="105"/>
      <c r="E43" s="118"/>
      <c r="F43" s="101"/>
      <c r="G43" s="119"/>
    </row>
    <row r="44" spans="1:7" ht="15.75">
      <c r="A44" s="490" t="s">
        <v>214</v>
      </c>
      <c r="B44" s="491"/>
      <c r="C44" s="492"/>
      <c r="D44" s="92"/>
      <c r="E44" s="118"/>
      <c r="F44" s="118"/>
      <c r="G44" s="119"/>
    </row>
    <row r="45" spans="1:7" ht="24">
      <c r="A45" s="123" t="s">
        <v>215</v>
      </c>
      <c r="B45" s="124" t="s">
        <v>174</v>
      </c>
      <c r="C45" s="95">
        <v>1304</v>
      </c>
      <c r="D45" s="105"/>
      <c r="E45" s="116">
        <v>801</v>
      </c>
      <c r="F45" s="108" t="s">
        <v>172</v>
      </c>
      <c r="G45" s="95">
        <v>1675</v>
      </c>
    </row>
    <row r="46" spans="1:7" ht="15">
      <c r="A46" s="489" t="s">
        <v>216</v>
      </c>
      <c r="B46" s="125" t="s">
        <v>172</v>
      </c>
      <c r="C46" s="117">
        <v>780</v>
      </c>
      <c r="D46" s="92"/>
      <c r="E46" s="126"/>
      <c r="F46" s="97" t="s">
        <v>174</v>
      </c>
      <c r="G46" s="95">
        <v>1855</v>
      </c>
    </row>
    <row r="47" spans="1:7" ht="15">
      <c r="A47" s="489"/>
      <c r="B47" s="97" t="s">
        <v>174</v>
      </c>
      <c r="C47" s="95">
        <v>913</v>
      </c>
      <c r="D47" s="92"/>
      <c r="E47" s="499" t="s">
        <v>217</v>
      </c>
      <c r="F47" s="499"/>
      <c r="G47" s="95">
        <v>2442</v>
      </c>
    </row>
    <row r="48" spans="1:7" ht="15">
      <c r="A48" s="489" t="s">
        <v>218</v>
      </c>
      <c r="B48" s="108" t="s">
        <v>172</v>
      </c>
      <c r="C48" s="95">
        <v>780</v>
      </c>
      <c r="D48" s="92"/>
      <c r="E48" s="127" t="s">
        <v>219</v>
      </c>
      <c r="F48" s="125" t="s">
        <v>172</v>
      </c>
      <c r="G48" s="95">
        <v>1157</v>
      </c>
    </row>
    <row r="49" spans="1:7" ht="15">
      <c r="A49" s="489"/>
      <c r="B49" s="128" t="s">
        <v>174</v>
      </c>
      <c r="C49" s="95">
        <v>913</v>
      </c>
      <c r="D49" s="92"/>
      <c r="E49" s="126"/>
      <c r="F49" s="97" t="s">
        <v>174</v>
      </c>
      <c r="G49" s="95">
        <v>1349</v>
      </c>
    </row>
    <row r="50" spans="1:7" ht="15">
      <c r="A50" s="489"/>
      <c r="B50" s="128" t="s">
        <v>217</v>
      </c>
      <c r="C50" s="95">
        <v>1158</v>
      </c>
      <c r="D50" s="92"/>
      <c r="E50" s="499" t="s">
        <v>217</v>
      </c>
      <c r="F50" s="499"/>
      <c r="G50" s="95">
        <v>1755</v>
      </c>
    </row>
    <row r="51" spans="1:7" ht="15">
      <c r="A51" s="497" t="s">
        <v>220</v>
      </c>
      <c r="B51" s="108" t="s">
        <v>172</v>
      </c>
      <c r="C51" s="95">
        <v>1175</v>
      </c>
      <c r="D51" s="92"/>
      <c r="E51" s="127">
        <v>803</v>
      </c>
      <c r="F51" s="97" t="s">
        <v>172</v>
      </c>
      <c r="G51" s="95">
        <v>1060</v>
      </c>
    </row>
    <row r="52" spans="1:7" ht="15">
      <c r="A52" s="497"/>
      <c r="B52" s="128" t="s">
        <v>174</v>
      </c>
      <c r="C52" s="95">
        <v>1346</v>
      </c>
      <c r="D52" s="92"/>
      <c r="E52" s="129"/>
      <c r="F52" s="130" t="s">
        <v>174</v>
      </c>
      <c r="G52" s="95">
        <v>1233</v>
      </c>
    </row>
    <row r="53" spans="1:7" ht="15">
      <c r="A53" s="497"/>
      <c r="B53" s="128" t="s">
        <v>217</v>
      </c>
      <c r="C53" s="95">
        <v>1593</v>
      </c>
      <c r="D53" s="92"/>
      <c r="E53" s="499" t="s">
        <v>217</v>
      </c>
      <c r="F53" s="499"/>
      <c r="G53" s="95">
        <v>1609</v>
      </c>
    </row>
    <row r="54" spans="1:7" ht="15">
      <c r="A54" s="502" t="s">
        <v>221</v>
      </c>
      <c r="B54" s="128" t="s">
        <v>172</v>
      </c>
      <c r="C54" s="95">
        <v>1374</v>
      </c>
      <c r="D54" s="92"/>
      <c r="E54" s="131"/>
      <c r="F54" s="101"/>
      <c r="G54" s="119"/>
    </row>
    <row r="55" spans="1:7" ht="15">
      <c r="A55" s="503"/>
      <c r="B55" s="109" t="s">
        <v>174</v>
      </c>
      <c r="C55" s="95">
        <v>1525</v>
      </c>
      <c r="D55" s="92"/>
      <c r="E55" s="131"/>
      <c r="F55" s="101"/>
      <c r="G55" s="119"/>
    </row>
    <row r="56" spans="1:7" ht="15">
      <c r="A56" s="504"/>
      <c r="B56" s="128" t="s">
        <v>217</v>
      </c>
      <c r="C56" s="95">
        <v>1799</v>
      </c>
      <c r="D56" s="92"/>
      <c r="E56" s="498"/>
      <c r="F56" s="498"/>
      <c r="G56" s="119"/>
    </row>
    <row r="57" spans="1:7" ht="15">
      <c r="A57" s="497" t="s">
        <v>222</v>
      </c>
      <c r="B57" s="108" t="s">
        <v>172</v>
      </c>
      <c r="C57" s="95">
        <v>1832</v>
      </c>
      <c r="D57" s="92"/>
      <c r="E57" s="131"/>
      <c r="F57" s="101"/>
      <c r="G57" s="119"/>
    </row>
    <row r="58" spans="1:7" ht="15">
      <c r="A58" s="497"/>
      <c r="B58" s="128" t="s">
        <v>174</v>
      </c>
      <c r="C58" s="95">
        <v>1980</v>
      </c>
      <c r="D58" s="92"/>
      <c r="E58" s="131"/>
      <c r="F58" s="101"/>
      <c r="G58" s="119"/>
    </row>
    <row r="59" spans="1:7" ht="15">
      <c r="A59" s="497"/>
      <c r="B59" s="128" t="s">
        <v>217</v>
      </c>
      <c r="C59" s="95">
        <v>2255</v>
      </c>
      <c r="D59" s="92"/>
      <c r="E59" s="498"/>
      <c r="F59" s="498"/>
      <c r="G59" s="119"/>
    </row>
    <row r="60" spans="1:7" ht="27.75" customHeight="1">
      <c r="A60" s="489" t="s">
        <v>223</v>
      </c>
      <c r="B60" s="97" t="s">
        <v>174</v>
      </c>
      <c r="C60" s="95">
        <v>1084</v>
      </c>
      <c r="D60" s="92"/>
      <c r="E60" s="131"/>
      <c r="F60" s="101"/>
      <c r="G60" s="119"/>
    </row>
    <row r="61" spans="1:7" ht="37.5" customHeight="1">
      <c r="A61" s="489"/>
      <c r="B61" s="130" t="s">
        <v>177</v>
      </c>
      <c r="C61" s="95">
        <v>1299</v>
      </c>
      <c r="D61" s="92"/>
      <c r="E61" s="131"/>
      <c r="F61" s="101"/>
      <c r="G61" s="119"/>
    </row>
    <row r="63" spans="1:7" ht="18" customHeight="1">
      <c r="A63" s="501" t="s">
        <v>224</v>
      </c>
      <c r="B63" s="501"/>
      <c r="C63" s="501"/>
      <c r="D63" s="501"/>
      <c r="E63" s="501"/>
      <c r="F63" s="501"/>
      <c r="G63" s="501"/>
    </row>
    <row r="64" spans="1:3" ht="15">
      <c r="A64" s="132"/>
      <c r="B64" s="133"/>
      <c r="C64" s="133"/>
    </row>
    <row r="65" spans="1:3" ht="25.5">
      <c r="A65" s="143" t="s">
        <v>225</v>
      </c>
      <c r="B65" s="143" t="s">
        <v>0</v>
      </c>
      <c r="C65" s="143" t="s">
        <v>226</v>
      </c>
    </row>
    <row r="66" spans="1:3" ht="15">
      <c r="A66" s="500" t="s">
        <v>227</v>
      </c>
      <c r="B66" s="500"/>
      <c r="C66" s="500"/>
    </row>
    <row r="67" spans="1:3" ht="51" customHeight="1">
      <c r="A67" s="134" t="s">
        <v>228</v>
      </c>
      <c r="B67" s="134" t="s">
        <v>229</v>
      </c>
      <c r="C67" s="135">
        <v>402</v>
      </c>
    </row>
    <row r="68" spans="1:3" ht="25.5">
      <c r="A68" s="134" t="s">
        <v>230</v>
      </c>
      <c r="B68" s="136" t="s">
        <v>231</v>
      </c>
      <c r="C68" s="135">
        <v>484</v>
      </c>
    </row>
    <row r="69" spans="1:3" ht="15">
      <c r="A69" s="134" t="s">
        <v>232</v>
      </c>
      <c r="B69" s="136" t="s">
        <v>233</v>
      </c>
      <c r="C69" s="135">
        <v>0</v>
      </c>
    </row>
    <row r="70" spans="1:3" ht="25.5">
      <c r="A70" s="134" t="s">
        <v>234</v>
      </c>
      <c r="B70" s="136" t="s">
        <v>235</v>
      </c>
      <c r="C70" s="135">
        <v>184</v>
      </c>
    </row>
    <row r="71" spans="1:3" ht="25.5">
      <c r="A71" s="134" t="s">
        <v>236</v>
      </c>
      <c r="B71" s="136" t="s">
        <v>237</v>
      </c>
      <c r="C71" s="135">
        <v>191</v>
      </c>
    </row>
    <row r="72" spans="1:3" ht="25.5">
      <c r="A72" s="134" t="s">
        <v>238</v>
      </c>
      <c r="B72" s="136" t="s">
        <v>239</v>
      </c>
      <c r="C72" s="135">
        <v>390</v>
      </c>
    </row>
    <row r="73" spans="1:3" ht="25.5">
      <c r="A73" s="134" t="s">
        <v>240</v>
      </c>
      <c r="B73" s="136" t="s">
        <v>241</v>
      </c>
      <c r="C73" s="135">
        <v>516</v>
      </c>
    </row>
    <row r="74" spans="1:3" ht="15" customHeight="1">
      <c r="A74" s="500" t="s">
        <v>242</v>
      </c>
      <c r="B74" s="500"/>
      <c r="C74" s="500"/>
    </row>
    <row r="75" spans="1:3" ht="25.5">
      <c r="A75" s="134" t="s">
        <v>243</v>
      </c>
      <c r="B75" s="134" t="s">
        <v>229</v>
      </c>
      <c r="C75" s="135">
        <v>402</v>
      </c>
    </row>
    <row r="76" spans="1:3" ht="25.5">
      <c r="A76" s="134" t="s">
        <v>244</v>
      </c>
      <c r="B76" s="136" t="s">
        <v>245</v>
      </c>
      <c r="C76" s="135">
        <v>484</v>
      </c>
    </row>
    <row r="77" spans="1:3" ht="25.5">
      <c r="A77" s="134" t="s">
        <v>246</v>
      </c>
      <c r="B77" s="136" t="s">
        <v>247</v>
      </c>
      <c r="C77" s="135">
        <v>0</v>
      </c>
    </row>
    <row r="78" spans="1:3" ht="25.5">
      <c r="A78" s="134" t="s">
        <v>234</v>
      </c>
      <c r="B78" s="136" t="s">
        <v>248</v>
      </c>
      <c r="C78" s="135">
        <v>181</v>
      </c>
    </row>
    <row r="79" spans="1:3" ht="25.5">
      <c r="A79" s="134" t="s">
        <v>238</v>
      </c>
      <c r="B79" s="136" t="s">
        <v>249</v>
      </c>
      <c r="C79" s="135">
        <v>191</v>
      </c>
    </row>
    <row r="80" spans="1:3" ht="25.5">
      <c r="A80" s="134" t="s">
        <v>238</v>
      </c>
      <c r="B80" s="136" t="s">
        <v>250</v>
      </c>
      <c r="C80" s="135">
        <v>390</v>
      </c>
    </row>
    <row r="81" spans="1:3" ht="25.5">
      <c r="A81" s="134" t="s">
        <v>251</v>
      </c>
      <c r="B81" s="136" t="s">
        <v>252</v>
      </c>
      <c r="C81" s="135">
        <v>516</v>
      </c>
    </row>
    <row r="82" spans="1:3" ht="15" customHeight="1">
      <c r="A82" s="500" t="s">
        <v>253</v>
      </c>
      <c r="B82" s="500"/>
      <c r="C82" s="500"/>
    </row>
    <row r="83" spans="1:3" ht="15">
      <c r="A83" s="134" t="s">
        <v>254</v>
      </c>
      <c r="B83" s="136" t="s">
        <v>255</v>
      </c>
      <c r="C83" s="135">
        <v>86</v>
      </c>
    </row>
    <row r="84" spans="1:3" ht="15">
      <c r="A84" s="134" t="s">
        <v>256</v>
      </c>
      <c r="B84" s="136" t="s">
        <v>257</v>
      </c>
      <c r="C84" s="135">
        <v>125</v>
      </c>
    </row>
    <row r="85" spans="1:3" ht="15">
      <c r="A85" s="134" t="s">
        <v>258</v>
      </c>
      <c r="B85" s="136" t="s">
        <v>259</v>
      </c>
      <c r="C85" s="135">
        <v>172</v>
      </c>
    </row>
    <row r="86" spans="1:3" ht="15">
      <c r="A86" s="134" t="s">
        <v>260</v>
      </c>
      <c r="B86" s="136" t="s">
        <v>261</v>
      </c>
      <c r="C86" s="135">
        <v>16</v>
      </c>
    </row>
    <row r="87" spans="1:3" ht="15">
      <c r="A87" s="134" t="s">
        <v>262</v>
      </c>
      <c r="B87" s="136" t="s">
        <v>263</v>
      </c>
      <c r="C87" s="135">
        <v>33</v>
      </c>
    </row>
    <row r="88" spans="1:3" ht="15" customHeight="1">
      <c r="A88" s="500" t="s">
        <v>264</v>
      </c>
      <c r="B88" s="500"/>
      <c r="C88" s="500"/>
    </row>
    <row r="89" spans="1:3" ht="15">
      <c r="A89" s="134" t="s">
        <v>265</v>
      </c>
      <c r="B89" s="136" t="s">
        <v>266</v>
      </c>
      <c r="C89" s="135">
        <v>61</v>
      </c>
    </row>
    <row r="90" spans="1:3" ht="15">
      <c r="A90" s="134" t="s">
        <v>267</v>
      </c>
      <c r="B90" s="136" t="s">
        <v>268</v>
      </c>
      <c r="C90" s="135">
        <v>72</v>
      </c>
    </row>
    <row r="91" spans="1:3" ht="25.5">
      <c r="A91" s="134" t="s">
        <v>269</v>
      </c>
      <c r="B91" s="136" t="s">
        <v>270</v>
      </c>
      <c r="C91" s="135">
        <v>82</v>
      </c>
    </row>
    <row r="92" spans="1:3" ht="25.5">
      <c r="A92" s="134" t="s">
        <v>271</v>
      </c>
      <c r="B92" s="136" t="s">
        <v>272</v>
      </c>
      <c r="C92" s="135">
        <v>97</v>
      </c>
    </row>
    <row r="93" spans="1:3" ht="15">
      <c r="A93" s="134" t="s">
        <v>273</v>
      </c>
      <c r="B93" s="136" t="s">
        <v>274</v>
      </c>
      <c r="C93" s="135">
        <v>61</v>
      </c>
    </row>
    <row r="94" spans="1:3" ht="15">
      <c r="A94" s="134" t="s">
        <v>275</v>
      </c>
      <c r="B94" s="136" t="s">
        <v>276</v>
      </c>
      <c r="C94" s="135">
        <v>72</v>
      </c>
    </row>
    <row r="95" spans="1:3" ht="25.5">
      <c r="A95" s="134" t="s">
        <v>277</v>
      </c>
      <c r="B95" s="136" t="s">
        <v>278</v>
      </c>
      <c r="C95" s="135">
        <v>84</v>
      </c>
    </row>
    <row r="96" spans="1:3" ht="25.5">
      <c r="A96" s="134" t="s">
        <v>279</v>
      </c>
      <c r="B96" s="136" t="s">
        <v>280</v>
      </c>
      <c r="C96" s="135">
        <v>105</v>
      </c>
    </row>
    <row r="97" spans="1:3" ht="15" customHeight="1">
      <c r="A97" s="500" t="s">
        <v>281</v>
      </c>
      <c r="B97" s="500"/>
      <c r="C97" s="500"/>
    </row>
    <row r="98" spans="1:3" ht="15">
      <c r="A98" s="137" t="s">
        <v>282</v>
      </c>
      <c r="B98" s="138" t="s">
        <v>283</v>
      </c>
      <c r="C98" s="139">
        <v>54</v>
      </c>
    </row>
    <row r="99" spans="1:3" ht="15">
      <c r="A99" s="134" t="s">
        <v>284</v>
      </c>
      <c r="B99" s="136" t="s">
        <v>285</v>
      </c>
      <c r="C99" s="135">
        <v>86</v>
      </c>
    </row>
    <row r="100" spans="1:3" ht="15">
      <c r="A100" s="134" t="s">
        <v>286</v>
      </c>
      <c r="B100" s="136" t="s">
        <v>287</v>
      </c>
      <c r="C100" s="135">
        <v>114</v>
      </c>
    </row>
    <row r="101" spans="1:3" ht="25.5">
      <c r="A101" s="134" t="s">
        <v>288</v>
      </c>
      <c r="B101" s="136" t="s">
        <v>289</v>
      </c>
      <c r="C101" s="135">
        <v>309</v>
      </c>
    </row>
    <row r="102" spans="1:3" ht="15">
      <c r="A102" s="134" t="s">
        <v>290</v>
      </c>
      <c r="B102" s="136" t="s">
        <v>291</v>
      </c>
      <c r="C102" s="135">
        <v>54</v>
      </c>
    </row>
    <row r="103" spans="1:3" ht="15">
      <c r="A103" s="137" t="s">
        <v>292</v>
      </c>
      <c r="B103" s="138" t="s">
        <v>293</v>
      </c>
      <c r="C103" s="139">
        <v>54</v>
      </c>
    </row>
    <row r="104" spans="1:3" ht="15">
      <c r="A104" s="134" t="s">
        <v>294</v>
      </c>
      <c r="B104" s="136" t="s">
        <v>285</v>
      </c>
      <c r="C104" s="135">
        <v>137</v>
      </c>
    </row>
    <row r="105" spans="1:3" ht="15">
      <c r="A105" s="134" t="s">
        <v>295</v>
      </c>
      <c r="B105" s="136" t="s">
        <v>287</v>
      </c>
      <c r="C105" s="135">
        <v>198</v>
      </c>
    </row>
    <row r="106" spans="1:3" ht="25.5">
      <c r="A106" s="134" t="s">
        <v>296</v>
      </c>
      <c r="B106" s="136" t="s">
        <v>289</v>
      </c>
      <c r="C106" s="135">
        <v>309</v>
      </c>
    </row>
    <row r="107" spans="1:3" ht="15">
      <c r="A107" s="134" t="s">
        <v>297</v>
      </c>
      <c r="B107" s="136" t="s">
        <v>291</v>
      </c>
      <c r="C107" s="135">
        <v>54</v>
      </c>
    </row>
    <row r="108" spans="1:3" ht="15">
      <c r="A108" s="137" t="s">
        <v>298</v>
      </c>
      <c r="B108" s="138" t="s">
        <v>299</v>
      </c>
      <c r="C108" s="139">
        <v>54</v>
      </c>
    </row>
    <row r="109" spans="1:3" ht="15">
      <c r="A109" s="134" t="s">
        <v>300</v>
      </c>
      <c r="B109" s="136" t="s">
        <v>285</v>
      </c>
      <c r="C109" s="135">
        <v>107</v>
      </c>
    </row>
    <row r="110" spans="1:3" ht="15">
      <c r="A110" s="134" t="s">
        <v>301</v>
      </c>
      <c r="B110" s="136" t="s">
        <v>287</v>
      </c>
      <c r="C110" s="135">
        <v>132</v>
      </c>
    </row>
    <row r="111" spans="1:3" ht="25.5">
      <c r="A111" s="134" t="s">
        <v>302</v>
      </c>
      <c r="B111" s="136" t="s">
        <v>289</v>
      </c>
      <c r="C111" s="135">
        <v>309</v>
      </c>
    </row>
    <row r="112" spans="1:3" ht="15">
      <c r="A112" s="137" t="s">
        <v>303</v>
      </c>
      <c r="B112" s="138" t="s">
        <v>304</v>
      </c>
      <c r="C112" s="139">
        <v>54</v>
      </c>
    </row>
    <row r="113" spans="1:3" ht="15">
      <c r="A113" s="134" t="s">
        <v>305</v>
      </c>
      <c r="B113" s="136" t="s">
        <v>285</v>
      </c>
      <c r="C113" s="135">
        <v>128</v>
      </c>
    </row>
    <row r="114" spans="1:3" ht="15">
      <c r="A114" s="134" t="s">
        <v>306</v>
      </c>
      <c r="B114" s="136" t="s">
        <v>287</v>
      </c>
      <c r="C114" s="135">
        <v>153</v>
      </c>
    </row>
    <row r="115" spans="1:3" ht="25.5">
      <c r="A115" s="134" t="s">
        <v>307</v>
      </c>
      <c r="B115" s="136" t="s">
        <v>289</v>
      </c>
      <c r="C115" s="135">
        <v>309</v>
      </c>
    </row>
    <row r="116" spans="1:3" ht="15" customHeight="1">
      <c r="A116" s="505" t="s">
        <v>308</v>
      </c>
      <c r="B116" s="505"/>
      <c r="C116" s="505"/>
    </row>
    <row r="117" spans="1:3" ht="15">
      <c r="A117" s="137" t="s">
        <v>309</v>
      </c>
      <c r="B117" s="138" t="s">
        <v>310</v>
      </c>
      <c r="C117" s="139">
        <v>54</v>
      </c>
    </row>
    <row r="118" spans="1:3" ht="15">
      <c r="A118" s="134" t="s">
        <v>311</v>
      </c>
      <c r="B118" s="136" t="s">
        <v>285</v>
      </c>
      <c r="C118" s="135">
        <v>137</v>
      </c>
    </row>
    <row r="119" spans="1:3" ht="15">
      <c r="A119" s="134" t="s">
        <v>312</v>
      </c>
      <c r="B119" s="136" t="s">
        <v>287</v>
      </c>
      <c r="C119" s="135">
        <v>198</v>
      </c>
    </row>
    <row r="120" spans="1:3" ht="25.5">
      <c r="A120" s="134" t="s">
        <v>313</v>
      </c>
      <c r="B120" s="136" t="s">
        <v>289</v>
      </c>
      <c r="C120" s="135">
        <v>309</v>
      </c>
    </row>
    <row r="121" spans="1:3" ht="25.5">
      <c r="A121" s="137" t="s">
        <v>314</v>
      </c>
      <c r="B121" s="138" t="s">
        <v>315</v>
      </c>
      <c r="C121" s="139">
        <v>39</v>
      </c>
    </row>
    <row r="122" spans="1:3" ht="25.5">
      <c r="A122" s="137" t="s">
        <v>316</v>
      </c>
      <c r="B122" s="138" t="s">
        <v>317</v>
      </c>
      <c r="C122" s="139">
        <v>46</v>
      </c>
    </row>
    <row r="123" spans="1:3" ht="15">
      <c r="A123" s="134" t="s">
        <v>318</v>
      </c>
      <c r="B123" s="136" t="s">
        <v>285</v>
      </c>
      <c r="C123" s="135">
        <v>109</v>
      </c>
    </row>
    <row r="124" spans="1:3" ht="15">
      <c r="A124" s="134" t="s">
        <v>319</v>
      </c>
      <c r="B124" s="136" t="s">
        <v>287</v>
      </c>
      <c r="C124" s="135">
        <v>172</v>
      </c>
    </row>
    <row r="125" spans="1:3" ht="25.5">
      <c r="A125" s="134" t="s">
        <v>320</v>
      </c>
      <c r="B125" s="136" t="s">
        <v>289</v>
      </c>
      <c r="C125" s="135">
        <v>309</v>
      </c>
    </row>
    <row r="126" spans="1:3" ht="25.5">
      <c r="A126" s="137" t="s">
        <v>321</v>
      </c>
      <c r="B126" s="138" t="s">
        <v>322</v>
      </c>
      <c r="C126" s="139">
        <v>79</v>
      </c>
    </row>
    <row r="127" spans="1:3" ht="25.5">
      <c r="A127" s="137" t="s">
        <v>323</v>
      </c>
      <c r="B127" s="138" t="s">
        <v>324</v>
      </c>
      <c r="C127" s="139">
        <v>68</v>
      </c>
    </row>
    <row r="128" spans="1:3" ht="15">
      <c r="A128" s="134" t="s">
        <v>325</v>
      </c>
      <c r="B128" s="136" t="s">
        <v>285</v>
      </c>
      <c r="C128" s="135">
        <v>130</v>
      </c>
    </row>
    <row r="129" spans="1:3" ht="15">
      <c r="A129" s="134" t="s">
        <v>326</v>
      </c>
      <c r="B129" s="136" t="s">
        <v>287</v>
      </c>
      <c r="C129" s="135">
        <v>191</v>
      </c>
    </row>
    <row r="130" spans="1:3" ht="25.5">
      <c r="A130" s="134" t="s">
        <v>327</v>
      </c>
      <c r="B130" s="136" t="s">
        <v>289</v>
      </c>
      <c r="C130" s="135">
        <v>309</v>
      </c>
    </row>
    <row r="131" spans="1:3" ht="25.5">
      <c r="A131" s="137" t="s">
        <v>328</v>
      </c>
      <c r="B131" s="138" t="s">
        <v>329</v>
      </c>
      <c r="C131" s="139">
        <v>51</v>
      </c>
    </row>
    <row r="132" spans="1:3" ht="25.5">
      <c r="A132" s="137" t="s">
        <v>330</v>
      </c>
      <c r="B132" s="138" t="s">
        <v>331</v>
      </c>
      <c r="C132" s="139">
        <v>63</v>
      </c>
    </row>
    <row r="133" spans="1:3" ht="15">
      <c r="A133" s="134" t="s">
        <v>332</v>
      </c>
      <c r="B133" s="136" t="s">
        <v>285</v>
      </c>
      <c r="C133" s="135">
        <v>116</v>
      </c>
    </row>
    <row r="134" spans="1:3" ht="15">
      <c r="A134" s="134" t="s">
        <v>333</v>
      </c>
      <c r="B134" s="136" t="s">
        <v>287</v>
      </c>
      <c r="C134" s="135">
        <v>177</v>
      </c>
    </row>
    <row r="135" spans="1:3" ht="25.5">
      <c r="A135" s="134" t="s">
        <v>334</v>
      </c>
      <c r="B135" s="136" t="s">
        <v>289</v>
      </c>
      <c r="C135" s="135">
        <v>309</v>
      </c>
    </row>
    <row r="136" spans="1:3" ht="25.5">
      <c r="A136" s="137" t="s">
        <v>335</v>
      </c>
      <c r="B136" s="138" t="s">
        <v>336</v>
      </c>
      <c r="C136" s="139">
        <v>60</v>
      </c>
    </row>
    <row r="137" spans="1:3" ht="25.5">
      <c r="A137" s="137" t="s">
        <v>337</v>
      </c>
      <c r="B137" s="138" t="s">
        <v>338</v>
      </c>
      <c r="C137" s="139">
        <v>81</v>
      </c>
    </row>
    <row r="138" spans="1:3" ht="15">
      <c r="A138" s="134" t="s">
        <v>339</v>
      </c>
      <c r="B138" s="136" t="s">
        <v>285</v>
      </c>
      <c r="C138" s="135">
        <v>142</v>
      </c>
    </row>
    <row r="139" spans="1:3" ht="15">
      <c r="A139" s="134" t="s">
        <v>340</v>
      </c>
      <c r="B139" s="136" t="s">
        <v>287</v>
      </c>
      <c r="C139" s="135">
        <v>204</v>
      </c>
    </row>
    <row r="140" spans="1:3" ht="25.5">
      <c r="A140" s="134" t="s">
        <v>341</v>
      </c>
      <c r="B140" s="136" t="s">
        <v>289</v>
      </c>
      <c r="C140" s="135">
        <v>309</v>
      </c>
    </row>
    <row r="141" spans="1:3" ht="15" customHeight="1">
      <c r="A141" s="500" t="s">
        <v>342</v>
      </c>
      <c r="B141" s="500"/>
      <c r="C141" s="500"/>
    </row>
    <row r="142" spans="1:3" ht="25.5">
      <c r="A142" s="134" t="s">
        <v>343</v>
      </c>
      <c r="B142" s="136" t="s">
        <v>344</v>
      </c>
      <c r="C142" s="135">
        <v>198</v>
      </c>
    </row>
    <row r="143" spans="1:3" ht="25.5">
      <c r="A143" s="134" t="s">
        <v>345</v>
      </c>
      <c r="B143" s="140" t="s">
        <v>346</v>
      </c>
      <c r="C143" s="135">
        <v>263</v>
      </c>
    </row>
    <row r="144" spans="1:3" ht="25.5">
      <c r="A144" s="134" t="s">
        <v>347</v>
      </c>
      <c r="B144" s="136" t="s">
        <v>348</v>
      </c>
      <c r="C144" s="135">
        <v>68</v>
      </c>
    </row>
    <row r="145" spans="1:3" ht="15" customHeight="1">
      <c r="A145" s="506" t="s">
        <v>349</v>
      </c>
      <c r="B145" s="506"/>
      <c r="C145" s="506"/>
    </row>
    <row r="146" spans="1:3" ht="15">
      <c r="A146" s="134" t="s">
        <v>350</v>
      </c>
      <c r="B146" s="136" t="s">
        <v>351</v>
      </c>
      <c r="C146" s="135">
        <v>3.5</v>
      </c>
    </row>
    <row r="147" spans="1:3" ht="15" customHeight="1">
      <c r="A147" s="500" t="s">
        <v>352</v>
      </c>
      <c r="B147" s="500"/>
      <c r="C147" s="500"/>
    </row>
    <row r="148" spans="1:3" ht="25.5">
      <c r="A148" s="134" t="s">
        <v>353</v>
      </c>
      <c r="B148" s="136" t="s">
        <v>354</v>
      </c>
      <c r="C148" s="135">
        <v>119</v>
      </c>
    </row>
    <row r="149" spans="1:3" ht="25.5">
      <c r="A149" s="134" t="s">
        <v>355</v>
      </c>
      <c r="B149" s="136" t="s">
        <v>356</v>
      </c>
      <c r="C149" s="135">
        <v>119</v>
      </c>
    </row>
    <row r="150" spans="1:3" ht="25.5">
      <c r="A150" s="134" t="s">
        <v>357</v>
      </c>
      <c r="B150" s="136" t="s">
        <v>358</v>
      </c>
      <c r="C150" s="135">
        <v>119</v>
      </c>
    </row>
    <row r="151" spans="1:3" ht="15">
      <c r="A151" s="136"/>
      <c r="B151" s="136"/>
      <c r="C151" s="135"/>
    </row>
    <row r="152" spans="1:3" ht="15" customHeight="1">
      <c r="A152" s="500" t="s">
        <v>359</v>
      </c>
      <c r="B152" s="500"/>
      <c r="C152" s="500"/>
    </row>
    <row r="153" spans="1:3" ht="15">
      <c r="A153" s="134" t="s">
        <v>360</v>
      </c>
      <c r="B153" s="136" t="s">
        <v>361</v>
      </c>
      <c r="C153" s="135">
        <v>68</v>
      </c>
    </row>
    <row r="154" spans="1:3" ht="15">
      <c r="A154" s="134" t="s">
        <v>362</v>
      </c>
      <c r="B154" s="136" t="s">
        <v>363</v>
      </c>
      <c r="C154" s="135">
        <v>68</v>
      </c>
    </row>
    <row r="155" spans="1:3" ht="25.5">
      <c r="A155" s="134" t="s">
        <v>364</v>
      </c>
      <c r="B155" s="136" t="s">
        <v>365</v>
      </c>
      <c r="C155" s="135">
        <v>7</v>
      </c>
    </row>
    <row r="156" spans="1:3" ht="15" customHeight="1">
      <c r="A156" s="500" t="s">
        <v>366</v>
      </c>
      <c r="B156" s="500"/>
      <c r="C156" s="500"/>
    </row>
    <row r="157" spans="1:3" ht="38.25">
      <c r="A157" s="134" t="s">
        <v>367</v>
      </c>
      <c r="B157" s="136" t="s">
        <v>368</v>
      </c>
      <c r="C157" s="135">
        <v>33</v>
      </c>
    </row>
    <row r="158" spans="1:3" ht="25.5">
      <c r="A158" s="134" t="s">
        <v>369</v>
      </c>
      <c r="B158" s="136" t="s">
        <v>370</v>
      </c>
      <c r="C158" s="135">
        <v>132</v>
      </c>
    </row>
    <row r="159" spans="1:3" ht="25.5">
      <c r="A159" s="134" t="s">
        <v>371</v>
      </c>
      <c r="B159" s="136" t="s">
        <v>372</v>
      </c>
      <c r="C159" s="135">
        <v>33</v>
      </c>
    </row>
    <row r="160" spans="1:3" ht="15" customHeight="1">
      <c r="A160" s="500" t="s">
        <v>373</v>
      </c>
      <c r="B160" s="500"/>
      <c r="C160" s="500"/>
    </row>
    <row r="161" spans="1:3" ht="15">
      <c r="A161" s="134" t="s">
        <v>374</v>
      </c>
      <c r="B161" s="136" t="s">
        <v>375</v>
      </c>
      <c r="C161" s="135">
        <v>356</v>
      </c>
    </row>
    <row r="162" spans="1:3" ht="15">
      <c r="A162" s="134" t="s">
        <v>376</v>
      </c>
      <c r="B162" s="136" t="s">
        <v>377</v>
      </c>
      <c r="C162" s="135">
        <v>409</v>
      </c>
    </row>
    <row r="163" spans="1:3" ht="38.25">
      <c r="A163" s="134" t="s">
        <v>378</v>
      </c>
      <c r="B163" s="136" t="s">
        <v>379</v>
      </c>
      <c r="C163" s="135">
        <v>467</v>
      </c>
    </row>
    <row r="164" spans="1:3" ht="38.25">
      <c r="A164" s="134" t="s">
        <v>380</v>
      </c>
      <c r="B164" s="136" t="s">
        <v>381</v>
      </c>
      <c r="C164" s="135">
        <v>423</v>
      </c>
    </row>
    <row r="165" spans="1:3" ht="15">
      <c r="A165" s="134"/>
      <c r="B165" s="136"/>
      <c r="C165" s="135"/>
    </row>
    <row r="166" spans="1:3" ht="15" customHeight="1">
      <c r="A166" s="500" t="s">
        <v>382</v>
      </c>
      <c r="B166" s="500"/>
      <c r="C166" s="500"/>
    </row>
    <row r="167" spans="1:3" ht="25.5">
      <c r="A167" s="134" t="s">
        <v>383</v>
      </c>
      <c r="B167" s="136" t="s">
        <v>384</v>
      </c>
      <c r="C167" s="135">
        <v>2022</v>
      </c>
    </row>
    <row r="168" spans="1:3" ht="25.5">
      <c r="A168" s="134" t="s">
        <v>385</v>
      </c>
      <c r="B168" s="136" t="s">
        <v>386</v>
      </c>
      <c r="C168" s="135">
        <v>0</v>
      </c>
    </row>
    <row r="169" spans="1:3" ht="15" customHeight="1">
      <c r="A169" s="500" t="s">
        <v>387</v>
      </c>
      <c r="B169" s="500"/>
      <c r="C169" s="500"/>
    </row>
    <row r="170" spans="1:3" ht="15">
      <c r="A170" s="136" t="s">
        <v>388</v>
      </c>
      <c r="B170" s="141" t="s">
        <v>389</v>
      </c>
      <c r="C170" s="142">
        <v>618</v>
      </c>
    </row>
  </sheetData>
  <sheetProtection/>
  <mergeCells count="48">
    <mergeCell ref="A31:A33"/>
    <mergeCell ref="E33:F33"/>
    <mergeCell ref="A16:A18"/>
    <mergeCell ref="A19:A21"/>
    <mergeCell ref="A22:A24"/>
    <mergeCell ref="A25:A27"/>
    <mergeCell ref="A28:A30"/>
    <mergeCell ref="A88:C88"/>
    <mergeCell ref="A97:C97"/>
    <mergeCell ref="A116:C116"/>
    <mergeCell ref="A141:C141"/>
    <mergeCell ref="A145:C145"/>
    <mergeCell ref="A169:C169"/>
    <mergeCell ref="A147:C147"/>
    <mergeCell ref="A152:C152"/>
    <mergeCell ref="A156:C156"/>
    <mergeCell ref="A160:C160"/>
    <mergeCell ref="A166:C166"/>
    <mergeCell ref="A60:A61"/>
    <mergeCell ref="A66:C66"/>
    <mergeCell ref="A74:C74"/>
    <mergeCell ref="A82:C82"/>
    <mergeCell ref="A51:A53"/>
    <mergeCell ref="A63:G63"/>
    <mergeCell ref="E53:F53"/>
    <mergeCell ref="A54:A56"/>
    <mergeCell ref="E56:F56"/>
    <mergeCell ref="A57:A59"/>
    <mergeCell ref="E59:F59"/>
    <mergeCell ref="A46:A47"/>
    <mergeCell ref="E47:F47"/>
    <mergeCell ref="A48:A50"/>
    <mergeCell ref="E50:F50"/>
    <mergeCell ref="A34:A36"/>
    <mergeCell ref="E34:F34"/>
    <mergeCell ref="A37:A39"/>
    <mergeCell ref="A40:A41"/>
    <mergeCell ref="A42:C42"/>
    <mergeCell ref="A44:C44"/>
    <mergeCell ref="A1:G1"/>
    <mergeCell ref="A2:G2"/>
    <mergeCell ref="A7:B7"/>
    <mergeCell ref="A9:A11"/>
    <mergeCell ref="E9:G9"/>
    <mergeCell ref="A12:A14"/>
    <mergeCell ref="E4:G4"/>
    <mergeCell ref="A4:C4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0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B48" sqref="B48"/>
    </sheetView>
  </sheetViews>
  <sheetFormatPr defaultColWidth="9.140625" defaultRowHeight="15"/>
  <cols>
    <col min="1" max="1" width="12.8515625" style="4" bestFit="1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6.00390625" style="2" customWidth="1"/>
    <col min="7" max="7" width="17.7109375" style="3" customWidth="1"/>
    <col min="8" max="8" width="9.8515625" style="4" customWidth="1"/>
    <col min="9" max="11" width="9.140625" style="4" customWidth="1"/>
    <col min="12" max="13" width="0" style="4" hidden="1" customWidth="1"/>
    <col min="14" max="16384" width="9.140625" style="4" customWidth="1"/>
  </cols>
  <sheetData>
    <row r="1" spans="1:10" ht="51.75" customHeight="1">
      <c r="A1" s="51" t="s">
        <v>1207</v>
      </c>
      <c r="B1" s="51" t="s">
        <v>0</v>
      </c>
      <c r="C1" s="52" t="s">
        <v>33</v>
      </c>
      <c r="D1" s="53" t="s">
        <v>1205</v>
      </c>
      <c r="E1" s="53" t="s">
        <v>1206</v>
      </c>
      <c r="F1" s="54" t="s">
        <v>1</v>
      </c>
      <c r="G1" s="54" t="s">
        <v>34</v>
      </c>
      <c r="H1" s="5"/>
      <c r="I1" s="5"/>
      <c r="J1" s="5"/>
    </row>
    <row r="2" spans="1:10" ht="27.75" customHeight="1">
      <c r="A2" s="454" t="s">
        <v>1300</v>
      </c>
      <c r="B2" s="454"/>
      <c r="C2" s="454"/>
      <c r="D2" s="454"/>
      <c r="E2" s="454"/>
      <c r="F2" s="454"/>
      <c r="G2" s="455"/>
      <c r="H2" s="5"/>
      <c r="I2" s="5"/>
      <c r="J2" s="5"/>
    </row>
    <row r="3" spans="1:10" ht="14.25">
      <c r="A3" s="468" t="s">
        <v>1041</v>
      </c>
      <c r="B3" s="468"/>
      <c r="C3" s="468"/>
      <c r="D3" s="468"/>
      <c r="E3" s="468"/>
      <c r="F3" s="468"/>
      <c r="G3" s="468"/>
      <c r="H3" s="5"/>
      <c r="I3" s="5"/>
      <c r="J3" s="5"/>
    </row>
    <row r="4" spans="1:10" ht="27.75" customHeight="1">
      <c r="A4" s="397">
        <v>4640016938766</v>
      </c>
      <c r="B4" s="394" t="s">
        <v>1039</v>
      </c>
      <c r="C4" s="395">
        <v>300</v>
      </c>
      <c r="D4" s="35">
        <f>C4*$M$40</f>
        <v>285</v>
      </c>
      <c r="E4" s="35">
        <f>C4*$L$40</f>
        <v>270</v>
      </c>
      <c r="F4" s="186" t="s">
        <v>1184</v>
      </c>
      <c r="G4" s="393" t="s">
        <v>40</v>
      </c>
      <c r="H4" s="5"/>
      <c r="I4" s="5"/>
      <c r="J4" s="5"/>
    </row>
    <row r="5" spans="1:10" ht="24.75" customHeight="1">
      <c r="A5" s="397">
        <v>4640016938445</v>
      </c>
      <c r="B5" s="394" t="s">
        <v>1325</v>
      </c>
      <c r="C5" s="395">
        <v>1800</v>
      </c>
      <c r="D5" s="35">
        <f>C5*$M$40</f>
        <v>1710</v>
      </c>
      <c r="E5" s="35">
        <f>C5*$L$40</f>
        <v>1620</v>
      </c>
      <c r="F5" s="38" t="s">
        <v>1326</v>
      </c>
      <c r="G5" s="393" t="s">
        <v>40</v>
      </c>
      <c r="H5" s="5"/>
      <c r="I5" s="5"/>
      <c r="J5" s="5"/>
    </row>
    <row r="6" spans="1:10" ht="16.5" customHeight="1">
      <c r="A6" s="445"/>
      <c r="B6" s="446"/>
      <c r="C6" s="447"/>
      <c r="D6" s="449"/>
      <c r="E6" s="449"/>
      <c r="F6" s="450"/>
      <c r="G6" s="448"/>
      <c r="H6" s="5"/>
      <c r="I6" s="5"/>
      <c r="J6" s="5"/>
    </row>
    <row r="7" spans="1:10" ht="14.25">
      <c r="A7" s="462" t="s">
        <v>872</v>
      </c>
      <c r="B7" s="463"/>
      <c r="C7" s="463"/>
      <c r="D7" s="463"/>
      <c r="E7" s="463"/>
      <c r="F7" s="463"/>
      <c r="G7" s="464"/>
      <c r="H7" s="5"/>
      <c r="I7" s="5"/>
      <c r="J7" s="5"/>
    </row>
    <row r="8" spans="1:10" ht="24.75" customHeight="1">
      <c r="A8" s="200">
        <v>4640016937066</v>
      </c>
      <c r="B8" s="226" t="s">
        <v>1016</v>
      </c>
      <c r="C8" s="31">
        <v>600</v>
      </c>
      <c r="D8" s="35">
        <f aca="true" t="shared" si="0" ref="D8:D25">C8*$M$40</f>
        <v>570</v>
      </c>
      <c r="E8" s="35">
        <f aca="true" t="shared" si="1" ref="E8:E25">C8*$L$40</f>
        <v>540</v>
      </c>
      <c r="F8" s="186" t="s">
        <v>968</v>
      </c>
      <c r="G8" s="37" t="s">
        <v>40</v>
      </c>
      <c r="H8" s="5"/>
      <c r="I8" s="5"/>
      <c r="J8" s="5"/>
    </row>
    <row r="9" spans="1:10" ht="24.75" customHeight="1">
      <c r="A9" s="200">
        <v>4640016937073</v>
      </c>
      <c r="B9" s="290" t="s">
        <v>1015</v>
      </c>
      <c r="C9" s="32">
        <v>660</v>
      </c>
      <c r="D9" s="35">
        <f t="shared" si="0"/>
        <v>627</v>
      </c>
      <c r="E9" s="35">
        <f t="shared" si="1"/>
        <v>594</v>
      </c>
      <c r="F9" s="214" t="s">
        <v>558</v>
      </c>
      <c r="G9" s="8" t="s">
        <v>35</v>
      </c>
      <c r="H9" s="5"/>
      <c r="I9" s="5"/>
      <c r="J9" s="5"/>
    </row>
    <row r="10" spans="1:10" ht="24.75" customHeight="1">
      <c r="A10" s="385"/>
      <c r="B10" s="415" t="s">
        <v>1185</v>
      </c>
      <c r="C10" s="31">
        <v>1826</v>
      </c>
      <c r="D10" s="35">
        <f t="shared" si="0"/>
        <v>1734.6999999999998</v>
      </c>
      <c r="E10" s="35">
        <f t="shared" si="1"/>
        <v>1643.4</v>
      </c>
      <c r="F10" s="38" t="s">
        <v>636</v>
      </c>
      <c r="G10" s="8" t="s">
        <v>35</v>
      </c>
      <c r="H10" s="5"/>
      <c r="I10" s="5"/>
      <c r="J10" s="5"/>
    </row>
    <row r="11" spans="1:9" s="6" customFormat="1" ht="22.5">
      <c r="A11" s="200">
        <v>4640016931910</v>
      </c>
      <c r="B11" s="226" t="s">
        <v>631</v>
      </c>
      <c r="C11" s="31">
        <v>1660</v>
      </c>
      <c r="D11" s="35">
        <f t="shared" si="0"/>
        <v>1577</v>
      </c>
      <c r="E11" s="35">
        <f t="shared" si="1"/>
        <v>1494</v>
      </c>
      <c r="F11" s="186" t="s">
        <v>15</v>
      </c>
      <c r="G11" s="37" t="s">
        <v>40</v>
      </c>
      <c r="I11" s="265"/>
    </row>
    <row r="12" spans="1:9" s="6" customFormat="1" ht="22.5">
      <c r="A12" s="200">
        <v>4640016931934</v>
      </c>
      <c r="B12" s="219" t="s">
        <v>633</v>
      </c>
      <c r="C12" s="31">
        <v>1850</v>
      </c>
      <c r="D12" s="35">
        <f t="shared" si="0"/>
        <v>1757.5</v>
      </c>
      <c r="E12" s="35">
        <f t="shared" si="1"/>
        <v>1665</v>
      </c>
      <c r="F12" s="38" t="s">
        <v>16</v>
      </c>
      <c r="G12" s="37" t="s">
        <v>40</v>
      </c>
      <c r="I12" s="265"/>
    </row>
    <row r="13" spans="1:9" s="6" customFormat="1" ht="15">
      <c r="A13" s="200">
        <v>4640016931927</v>
      </c>
      <c r="B13" s="220" t="s">
        <v>632</v>
      </c>
      <c r="C13" s="32">
        <v>2035</v>
      </c>
      <c r="D13" s="35">
        <f t="shared" si="0"/>
        <v>1933.25</v>
      </c>
      <c r="E13" s="35">
        <f t="shared" si="1"/>
        <v>1831.5</v>
      </c>
      <c r="F13" s="38" t="s">
        <v>636</v>
      </c>
      <c r="G13" s="11" t="s">
        <v>35</v>
      </c>
      <c r="I13" s="265"/>
    </row>
    <row r="14" spans="1:9" s="6" customFormat="1" ht="22.5">
      <c r="A14" s="200">
        <v>4640016931958</v>
      </c>
      <c r="B14" s="219" t="s">
        <v>635</v>
      </c>
      <c r="C14" s="31">
        <v>2300</v>
      </c>
      <c r="D14" s="35">
        <f t="shared" si="0"/>
        <v>2185</v>
      </c>
      <c r="E14" s="35">
        <f t="shared" si="1"/>
        <v>2070</v>
      </c>
      <c r="F14" s="38" t="s">
        <v>1086</v>
      </c>
      <c r="G14" s="37" t="s">
        <v>40</v>
      </c>
      <c r="I14" s="265"/>
    </row>
    <row r="15" spans="1:9" s="6" customFormat="1" ht="15">
      <c r="A15" s="200">
        <v>4640016931941</v>
      </c>
      <c r="B15" s="220" t="s">
        <v>634</v>
      </c>
      <c r="C15" s="32">
        <v>2550</v>
      </c>
      <c r="D15" s="35">
        <f t="shared" si="0"/>
        <v>2422.5</v>
      </c>
      <c r="E15" s="35">
        <f t="shared" si="1"/>
        <v>2295</v>
      </c>
      <c r="F15" s="38" t="s">
        <v>636</v>
      </c>
      <c r="G15" s="11" t="s">
        <v>35</v>
      </c>
      <c r="I15" s="265"/>
    </row>
    <row r="16" spans="1:9" s="6" customFormat="1" ht="33.75">
      <c r="A16" s="200">
        <v>4640016938285</v>
      </c>
      <c r="B16" s="219" t="s">
        <v>1083</v>
      </c>
      <c r="C16" s="31">
        <v>2600</v>
      </c>
      <c r="D16" s="35">
        <f t="shared" si="0"/>
        <v>2470</v>
      </c>
      <c r="E16" s="35">
        <f t="shared" si="1"/>
        <v>2340</v>
      </c>
      <c r="F16" s="186" t="s">
        <v>1087</v>
      </c>
      <c r="G16" s="37" t="s">
        <v>40</v>
      </c>
      <c r="I16" s="265"/>
    </row>
    <row r="17" spans="1:9" s="6" customFormat="1" ht="22.5">
      <c r="A17" s="200" t="s">
        <v>1085</v>
      </c>
      <c r="B17" s="406" t="s">
        <v>1084</v>
      </c>
      <c r="C17" s="32">
        <v>2860</v>
      </c>
      <c r="D17" s="35">
        <f t="shared" si="0"/>
        <v>2717</v>
      </c>
      <c r="E17" s="35">
        <f t="shared" si="1"/>
        <v>2574</v>
      </c>
      <c r="F17" s="38" t="s">
        <v>636</v>
      </c>
      <c r="G17" s="11" t="s">
        <v>35</v>
      </c>
      <c r="I17" s="265"/>
    </row>
    <row r="18" spans="1:9" s="6" customFormat="1" ht="33.75">
      <c r="A18" s="200">
        <v>4640016936922</v>
      </c>
      <c r="B18" s="288" t="s">
        <v>1186</v>
      </c>
      <c r="C18" s="31">
        <v>1500</v>
      </c>
      <c r="D18" s="35">
        <f t="shared" si="0"/>
        <v>1425</v>
      </c>
      <c r="E18" s="35">
        <f t="shared" si="1"/>
        <v>1350</v>
      </c>
      <c r="F18" s="186" t="s">
        <v>963</v>
      </c>
      <c r="G18" s="37" t="s">
        <v>40</v>
      </c>
      <c r="I18" s="265"/>
    </row>
    <row r="19" spans="1:9" s="6" customFormat="1" ht="15">
      <c r="A19" s="200">
        <v>4640016936939</v>
      </c>
      <c r="B19" s="406" t="s">
        <v>1187</v>
      </c>
      <c r="C19" s="32">
        <v>1650</v>
      </c>
      <c r="D19" s="35">
        <f t="shared" si="0"/>
        <v>1567.5</v>
      </c>
      <c r="E19" s="35">
        <f t="shared" si="1"/>
        <v>1485</v>
      </c>
      <c r="F19" s="186" t="s">
        <v>636</v>
      </c>
      <c r="G19" s="8" t="s">
        <v>35</v>
      </c>
      <c r="I19" s="265"/>
    </row>
    <row r="20" spans="1:9" s="6" customFormat="1" ht="22.5">
      <c r="A20" s="200">
        <v>4640016933860</v>
      </c>
      <c r="B20" s="219" t="s">
        <v>742</v>
      </c>
      <c r="C20" s="31">
        <v>1550</v>
      </c>
      <c r="D20" s="35">
        <f t="shared" si="0"/>
        <v>1472.5</v>
      </c>
      <c r="E20" s="35">
        <f t="shared" si="1"/>
        <v>1395</v>
      </c>
      <c r="F20" s="186" t="s">
        <v>14</v>
      </c>
      <c r="G20" s="37" t="s">
        <v>40</v>
      </c>
      <c r="I20" s="265"/>
    </row>
    <row r="21" spans="1:9" s="6" customFormat="1" ht="15">
      <c r="A21" s="200">
        <v>4640016933853</v>
      </c>
      <c r="B21" s="220" t="s">
        <v>741</v>
      </c>
      <c r="C21" s="32">
        <v>1705</v>
      </c>
      <c r="D21" s="35">
        <f t="shared" si="0"/>
        <v>1619.75</v>
      </c>
      <c r="E21" s="35">
        <f t="shared" si="1"/>
        <v>1534.5</v>
      </c>
      <c r="F21" s="38" t="s">
        <v>748</v>
      </c>
      <c r="G21" s="11" t="s">
        <v>35</v>
      </c>
      <c r="I21" s="265"/>
    </row>
    <row r="22" spans="1:9" s="6" customFormat="1" ht="22.5">
      <c r="A22" s="200">
        <v>4640016933877</v>
      </c>
      <c r="B22" s="219" t="s">
        <v>743</v>
      </c>
      <c r="C22" s="31">
        <v>1550</v>
      </c>
      <c r="D22" s="35">
        <f t="shared" si="0"/>
        <v>1472.5</v>
      </c>
      <c r="E22" s="35">
        <f t="shared" si="1"/>
        <v>1395</v>
      </c>
      <c r="F22" s="38" t="s">
        <v>917</v>
      </c>
      <c r="G22" s="37" t="s">
        <v>40</v>
      </c>
      <c r="I22" s="265"/>
    </row>
    <row r="23" spans="1:9" s="6" customFormat="1" ht="22.5">
      <c r="A23" s="200">
        <v>4640016933884</v>
      </c>
      <c r="B23" s="219" t="s">
        <v>744</v>
      </c>
      <c r="C23" s="31">
        <v>1650</v>
      </c>
      <c r="D23" s="35">
        <f t="shared" si="0"/>
        <v>1567.5</v>
      </c>
      <c r="E23" s="35">
        <f t="shared" si="1"/>
        <v>1485</v>
      </c>
      <c r="F23" s="38" t="s">
        <v>551</v>
      </c>
      <c r="G23" s="37" t="s">
        <v>40</v>
      </c>
      <c r="I23" s="265"/>
    </row>
    <row r="24" spans="1:9" s="6" customFormat="1" ht="15" customHeight="1">
      <c r="A24" s="200">
        <v>4640016933907</v>
      </c>
      <c r="B24" s="220" t="s">
        <v>745</v>
      </c>
      <c r="C24" s="32">
        <v>1650</v>
      </c>
      <c r="D24" s="35">
        <f t="shared" si="0"/>
        <v>1567.5</v>
      </c>
      <c r="E24" s="35">
        <f t="shared" si="1"/>
        <v>1485</v>
      </c>
      <c r="F24" s="38" t="s">
        <v>747</v>
      </c>
      <c r="G24" s="11" t="s">
        <v>35</v>
      </c>
      <c r="I24" s="265"/>
    </row>
    <row r="25" spans="1:10" s="6" customFormat="1" ht="15.75">
      <c r="A25" s="200">
        <v>4640016933914</v>
      </c>
      <c r="B25" s="219" t="s">
        <v>746</v>
      </c>
      <c r="C25" s="31">
        <v>1550</v>
      </c>
      <c r="D25" s="35">
        <f t="shared" si="0"/>
        <v>1472.5</v>
      </c>
      <c r="E25" s="35">
        <f t="shared" si="1"/>
        <v>1395</v>
      </c>
      <c r="F25" s="38" t="s">
        <v>894</v>
      </c>
      <c r="G25" s="37" t="s">
        <v>40</v>
      </c>
      <c r="I25" s="265"/>
      <c r="J25" s="265"/>
    </row>
    <row r="26" spans="1:10" ht="13.5">
      <c r="A26" s="9"/>
      <c r="I26" s="265"/>
      <c r="J26" s="265"/>
    </row>
    <row r="27" spans="1:10" ht="14.25">
      <c r="A27" s="462" t="s">
        <v>1040</v>
      </c>
      <c r="B27" s="463"/>
      <c r="C27" s="463"/>
      <c r="D27" s="463"/>
      <c r="E27" s="463"/>
      <c r="F27" s="463"/>
      <c r="G27" s="464"/>
      <c r="H27" s="5"/>
      <c r="I27" s="265"/>
      <c r="J27" s="265"/>
    </row>
    <row r="28" spans="1:10" s="6" customFormat="1" ht="15">
      <c r="A28" s="200">
        <v>4640016931248</v>
      </c>
      <c r="B28" s="220" t="s">
        <v>621</v>
      </c>
      <c r="C28" s="32">
        <v>1800</v>
      </c>
      <c r="D28" s="36">
        <f aca="true" t="shared" si="2" ref="D28:D37">C28*$M$40</f>
        <v>1710</v>
      </c>
      <c r="E28" s="36">
        <f aca="true" t="shared" si="3" ref="E28:E37">C28*$L$40</f>
        <v>1620</v>
      </c>
      <c r="F28" s="38" t="s">
        <v>637</v>
      </c>
      <c r="G28" s="11" t="s">
        <v>35</v>
      </c>
      <c r="I28" s="265"/>
      <c r="J28" s="265"/>
    </row>
    <row r="29" spans="1:10" s="6" customFormat="1" ht="15" customHeight="1">
      <c r="A29" s="200">
        <v>4640016931163</v>
      </c>
      <c r="B29" s="220" t="s">
        <v>622</v>
      </c>
      <c r="C29" s="32">
        <v>1800</v>
      </c>
      <c r="D29" s="36">
        <f t="shared" si="2"/>
        <v>1710</v>
      </c>
      <c r="E29" s="36">
        <f t="shared" si="3"/>
        <v>1620</v>
      </c>
      <c r="F29" s="38" t="s">
        <v>638</v>
      </c>
      <c r="G29" s="11" t="s">
        <v>35</v>
      </c>
      <c r="I29" s="265"/>
      <c r="J29" s="265"/>
    </row>
    <row r="30" spans="1:10" s="6" customFormat="1" ht="15">
      <c r="A30" s="200">
        <v>4640016931170</v>
      </c>
      <c r="B30" s="220" t="s">
        <v>623</v>
      </c>
      <c r="C30" s="32">
        <v>1800</v>
      </c>
      <c r="D30" s="36">
        <f t="shared" si="2"/>
        <v>1710</v>
      </c>
      <c r="E30" s="36">
        <f t="shared" si="3"/>
        <v>1620</v>
      </c>
      <c r="F30" s="38" t="s">
        <v>639</v>
      </c>
      <c r="G30" s="11" t="s">
        <v>35</v>
      </c>
      <c r="I30" s="265"/>
      <c r="J30" s="265"/>
    </row>
    <row r="31" spans="1:10" s="6" customFormat="1" ht="15">
      <c r="A31" s="200">
        <v>4640016931187</v>
      </c>
      <c r="B31" s="220" t="s">
        <v>624</v>
      </c>
      <c r="C31" s="32">
        <v>1800</v>
      </c>
      <c r="D31" s="36">
        <f t="shared" si="2"/>
        <v>1710</v>
      </c>
      <c r="E31" s="36">
        <f t="shared" si="3"/>
        <v>1620</v>
      </c>
      <c r="F31" s="38" t="s">
        <v>640</v>
      </c>
      <c r="G31" s="11" t="s">
        <v>35</v>
      </c>
      <c r="I31" s="265"/>
      <c r="J31" s="265"/>
    </row>
    <row r="32" spans="1:10" s="6" customFormat="1" ht="15" customHeight="1">
      <c r="A32" s="200">
        <v>4640016931194</v>
      </c>
      <c r="B32" s="220" t="s">
        <v>625</v>
      </c>
      <c r="C32" s="32">
        <v>1800</v>
      </c>
      <c r="D32" s="36">
        <f t="shared" si="2"/>
        <v>1710</v>
      </c>
      <c r="E32" s="36">
        <f t="shared" si="3"/>
        <v>1620</v>
      </c>
      <c r="F32" s="38" t="s">
        <v>641</v>
      </c>
      <c r="G32" s="11" t="s">
        <v>35</v>
      </c>
      <c r="I32" s="265"/>
      <c r="J32" s="265"/>
    </row>
    <row r="33" spans="1:10" s="6" customFormat="1" ht="15">
      <c r="A33" s="200">
        <v>4640016931200</v>
      </c>
      <c r="B33" s="220" t="s">
        <v>626</v>
      </c>
      <c r="C33" s="32">
        <v>1800</v>
      </c>
      <c r="D33" s="36">
        <f t="shared" si="2"/>
        <v>1710</v>
      </c>
      <c r="E33" s="36">
        <f t="shared" si="3"/>
        <v>1620</v>
      </c>
      <c r="F33" s="38" t="s">
        <v>642</v>
      </c>
      <c r="G33" s="11" t="s">
        <v>35</v>
      </c>
      <c r="I33" s="265"/>
      <c r="J33" s="265"/>
    </row>
    <row r="34" spans="1:10" s="6" customFormat="1" ht="15">
      <c r="A34" s="200">
        <v>4640016931217</v>
      </c>
      <c r="B34" s="220" t="s">
        <v>627</v>
      </c>
      <c r="C34" s="32">
        <v>1800</v>
      </c>
      <c r="D34" s="36">
        <f t="shared" si="2"/>
        <v>1710</v>
      </c>
      <c r="E34" s="36">
        <f t="shared" si="3"/>
        <v>1620</v>
      </c>
      <c r="F34" s="38" t="s">
        <v>643</v>
      </c>
      <c r="G34" s="11" t="s">
        <v>35</v>
      </c>
      <c r="I34" s="265"/>
      <c r="J34" s="265"/>
    </row>
    <row r="35" spans="1:10" s="6" customFormat="1" ht="15">
      <c r="A35" s="200">
        <v>4640016931224</v>
      </c>
      <c r="B35" s="220" t="s">
        <v>628</v>
      </c>
      <c r="C35" s="32">
        <v>1800</v>
      </c>
      <c r="D35" s="36">
        <f t="shared" si="2"/>
        <v>1710</v>
      </c>
      <c r="E35" s="36">
        <f t="shared" si="3"/>
        <v>1620</v>
      </c>
      <c r="F35" s="38" t="s">
        <v>644</v>
      </c>
      <c r="G35" s="11" t="s">
        <v>35</v>
      </c>
      <c r="I35" s="265"/>
      <c r="J35" s="265"/>
    </row>
    <row r="36" spans="1:10" s="6" customFormat="1" ht="15">
      <c r="A36" s="200">
        <v>4640016931989</v>
      </c>
      <c r="B36" s="220" t="s">
        <v>629</v>
      </c>
      <c r="C36" s="32">
        <v>1800</v>
      </c>
      <c r="D36" s="36">
        <f t="shared" si="2"/>
        <v>1710</v>
      </c>
      <c r="E36" s="36">
        <f t="shared" si="3"/>
        <v>1620</v>
      </c>
      <c r="F36" s="38" t="s">
        <v>645</v>
      </c>
      <c r="G36" s="11" t="s">
        <v>35</v>
      </c>
      <c r="I36" s="265"/>
      <c r="J36" s="265"/>
    </row>
    <row r="37" spans="1:10" s="6" customFormat="1" ht="15">
      <c r="A37" s="200">
        <v>4640016931231</v>
      </c>
      <c r="B37" s="220" t="s">
        <v>630</v>
      </c>
      <c r="C37" s="32">
        <v>1800</v>
      </c>
      <c r="D37" s="36">
        <f t="shared" si="2"/>
        <v>1710</v>
      </c>
      <c r="E37" s="36">
        <f t="shared" si="3"/>
        <v>1620</v>
      </c>
      <c r="F37" s="38" t="s">
        <v>646</v>
      </c>
      <c r="G37" s="11" t="s">
        <v>35</v>
      </c>
      <c r="I37" s="265"/>
      <c r="J37" s="265"/>
    </row>
    <row r="38" spans="2:10" s="6" customFormat="1" ht="15">
      <c r="B38" s="81"/>
      <c r="C38" s="175"/>
      <c r="D38" s="74"/>
      <c r="E38" s="74"/>
      <c r="F38" s="63"/>
      <c r="G38" s="28"/>
      <c r="I38" s="265"/>
      <c r="J38" s="265"/>
    </row>
    <row r="39" spans="1:10" ht="14.25">
      <c r="A39" s="465" t="s">
        <v>873</v>
      </c>
      <c r="B39" s="466"/>
      <c r="C39" s="466"/>
      <c r="D39" s="466"/>
      <c r="E39" s="466"/>
      <c r="F39" s="466"/>
      <c r="G39" s="467"/>
      <c r="H39" s="5"/>
      <c r="I39" s="265"/>
      <c r="J39" s="265"/>
    </row>
    <row r="40" spans="1:13" s="6" customFormat="1" ht="22.5">
      <c r="A40" s="200">
        <v>4640016933174</v>
      </c>
      <c r="B40" s="7" t="s">
        <v>749</v>
      </c>
      <c r="C40" s="31">
        <v>1180</v>
      </c>
      <c r="D40" s="35">
        <f>C40*$M$40</f>
        <v>1121</v>
      </c>
      <c r="E40" s="35">
        <f>C40*$L$40</f>
        <v>1062</v>
      </c>
      <c r="F40" s="186" t="s">
        <v>2</v>
      </c>
      <c r="G40" s="37" t="s">
        <v>40</v>
      </c>
      <c r="H40" s="9"/>
      <c r="I40" s="265"/>
      <c r="J40" s="265"/>
      <c r="L40" s="6">
        <v>0.9</v>
      </c>
      <c r="M40" s="6">
        <v>0.95</v>
      </c>
    </row>
    <row r="41" spans="1:10" s="6" customFormat="1" ht="15">
      <c r="A41" s="200">
        <v>4640016934348</v>
      </c>
      <c r="B41" s="212" t="s">
        <v>750</v>
      </c>
      <c r="C41" s="32">
        <v>1300</v>
      </c>
      <c r="D41" s="35">
        <f aca="true" t="shared" si="4" ref="D41:D46">C41*$M$40</f>
        <v>1235</v>
      </c>
      <c r="E41" s="35">
        <f aca="true" t="shared" si="5" ref="E41:E46">C41*$L$40</f>
        <v>1170</v>
      </c>
      <c r="F41" s="214" t="s">
        <v>558</v>
      </c>
      <c r="G41" s="11" t="s">
        <v>35</v>
      </c>
      <c r="H41" s="9"/>
      <c r="I41" s="265"/>
      <c r="J41" s="265"/>
    </row>
    <row r="42" spans="1:10" s="6" customFormat="1" ht="15">
      <c r="A42" s="200"/>
      <c r="B42" s="13" t="s">
        <v>751</v>
      </c>
      <c r="C42" s="32">
        <v>1300</v>
      </c>
      <c r="D42" s="35">
        <f>C42*$M$40</f>
        <v>1235</v>
      </c>
      <c r="E42" s="35">
        <f>C42*$L$40</f>
        <v>1170</v>
      </c>
      <c r="F42" s="38" t="s">
        <v>559</v>
      </c>
      <c r="G42" s="11" t="s">
        <v>35</v>
      </c>
      <c r="H42" s="9"/>
      <c r="I42" s="265"/>
      <c r="J42" s="265"/>
    </row>
    <row r="43" spans="1:10" s="6" customFormat="1" ht="22.5">
      <c r="A43" s="200">
        <v>4640016934430</v>
      </c>
      <c r="B43" s="10" t="s">
        <v>752</v>
      </c>
      <c r="C43" s="31">
        <v>1180</v>
      </c>
      <c r="D43" s="35">
        <f t="shared" si="4"/>
        <v>1121</v>
      </c>
      <c r="E43" s="35">
        <f t="shared" si="5"/>
        <v>1062</v>
      </c>
      <c r="F43" s="38" t="s">
        <v>39</v>
      </c>
      <c r="G43" s="37" t="s">
        <v>40</v>
      </c>
      <c r="H43" s="9"/>
      <c r="I43" s="265"/>
      <c r="J43" s="265"/>
    </row>
    <row r="44" spans="1:10" s="6" customFormat="1" ht="15">
      <c r="A44" s="200">
        <v>4640016934423</v>
      </c>
      <c r="B44" s="13" t="s">
        <v>753</v>
      </c>
      <c r="C44" s="32">
        <v>1300</v>
      </c>
      <c r="D44" s="35">
        <f t="shared" si="4"/>
        <v>1235</v>
      </c>
      <c r="E44" s="35">
        <f t="shared" si="5"/>
        <v>1170</v>
      </c>
      <c r="F44" s="214" t="s">
        <v>558</v>
      </c>
      <c r="G44" s="11" t="s">
        <v>35</v>
      </c>
      <c r="H44" s="9"/>
      <c r="I44" s="265"/>
      <c r="J44" s="265"/>
    </row>
    <row r="45" spans="1:10" s="6" customFormat="1" ht="15">
      <c r="A45" s="200">
        <v>4640016934416</v>
      </c>
      <c r="B45" s="13" t="s">
        <v>754</v>
      </c>
      <c r="C45" s="32">
        <v>1300</v>
      </c>
      <c r="D45" s="35">
        <f t="shared" si="4"/>
        <v>1235</v>
      </c>
      <c r="E45" s="35">
        <f t="shared" si="5"/>
        <v>1170</v>
      </c>
      <c r="F45" s="38" t="s">
        <v>559</v>
      </c>
      <c r="G45" s="11" t="s">
        <v>35</v>
      </c>
      <c r="H45" s="9"/>
      <c r="I45" s="265"/>
      <c r="J45" s="265"/>
    </row>
    <row r="46" spans="1:10" s="6" customFormat="1" ht="22.5">
      <c r="A46" s="200">
        <v>4640016939206</v>
      </c>
      <c r="B46" s="10" t="s">
        <v>1263</v>
      </c>
      <c r="C46" s="31">
        <v>1180</v>
      </c>
      <c r="D46" s="35">
        <f t="shared" si="4"/>
        <v>1121</v>
      </c>
      <c r="E46" s="35">
        <f t="shared" si="5"/>
        <v>1062</v>
      </c>
      <c r="F46" s="427" t="s">
        <v>1264</v>
      </c>
      <c r="G46" s="37" t="s">
        <v>40</v>
      </c>
      <c r="H46" s="9"/>
      <c r="I46" s="265"/>
      <c r="J46" s="265"/>
    </row>
    <row r="47" spans="1:10" s="6" customFormat="1" ht="22.5">
      <c r="A47" s="404" t="s">
        <v>586</v>
      </c>
      <c r="B47" s="13" t="s">
        <v>1105</v>
      </c>
      <c r="C47" s="32">
        <v>2900</v>
      </c>
      <c r="D47" s="35">
        <f aca="true" t="shared" si="6" ref="D47:D52">C47*$M$40</f>
        <v>2755</v>
      </c>
      <c r="E47" s="35">
        <f aca="true" t="shared" si="7" ref="E47:E52">C47*$L$40</f>
        <v>2610</v>
      </c>
      <c r="F47" s="38" t="s">
        <v>1110</v>
      </c>
      <c r="G47" s="11" t="s">
        <v>35</v>
      </c>
      <c r="H47" s="9"/>
      <c r="I47" s="265"/>
      <c r="J47" s="265"/>
    </row>
    <row r="48" spans="1:10" s="216" customFormat="1" ht="22.5">
      <c r="A48" s="404" t="s">
        <v>586</v>
      </c>
      <c r="B48" s="213" t="s">
        <v>1106</v>
      </c>
      <c r="C48" s="32">
        <v>2950</v>
      </c>
      <c r="D48" s="35">
        <f t="shared" si="6"/>
        <v>2802.5</v>
      </c>
      <c r="E48" s="35">
        <f t="shared" si="7"/>
        <v>2655</v>
      </c>
      <c r="F48" s="214" t="s">
        <v>1112</v>
      </c>
      <c r="G48" s="11" t="s">
        <v>35</v>
      </c>
      <c r="H48" s="215"/>
      <c r="I48" s="265"/>
      <c r="J48" s="265"/>
    </row>
    <row r="49" spans="1:10" s="216" customFormat="1" ht="22.5">
      <c r="A49" s="404" t="s">
        <v>586</v>
      </c>
      <c r="B49" s="13" t="s">
        <v>1107</v>
      </c>
      <c r="C49" s="32">
        <v>2900</v>
      </c>
      <c r="D49" s="35">
        <f t="shared" si="6"/>
        <v>2755</v>
      </c>
      <c r="E49" s="35">
        <f t="shared" si="7"/>
        <v>2610</v>
      </c>
      <c r="F49" s="38" t="s">
        <v>1111</v>
      </c>
      <c r="G49" s="11" t="s">
        <v>35</v>
      </c>
      <c r="H49" s="215"/>
      <c r="I49" s="265"/>
      <c r="J49" s="265"/>
    </row>
    <row r="50" spans="1:10" s="216" customFormat="1" ht="22.5">
      <c r="A50" s="404" t="s">
        <v>586</v>
      </c>
      <c r="B50" s="213" t="s">
        <v>1108</v>
      </c>
      <c r="C50" s="32">
        <v>2950</v>
      </c>
      <c r="D50" s="35">
        <f t="shared" si="6"/>
        <v>2802.5</v>
      </c>
      <c r="E50" s="35">
        <f t="shared" si="7"/>
        <v>2655</v>
      </c>
      <c r="F50" s="214" t="s">
        <v>1113</v>
      </c>
      <c r="G50" s="11" t="s">
        <v>35</v>
      </c>
      <c r="H50" s="215"/>
      <c r="I50" s="265"/>
      <c r="J50" s="265"/>
    </row>
    <row r="51" spans="1:10" s="216" customFormat="1" ht="22.5">
      <c r="A51" s="404" t="s">
        <v>586</v>
      </c>
      <c r="B51" s="213" t="s">
        <v>1109</v>
      </c>
      <c r="C51" s="32">
        <v>2950</v>
      </c>
      <c r="D51" s="35">
        <f t="shared" si="6"/>
        <v>2802.5</v>
      </c>
      <c r="E51" s="35">
        <f t="shared" si="7"/>
        <v>2655</v>
      </c>
      <c r="F51" s="214" t="s">
        <v>1114</v>
      </c>
      <c r="G51" s="11" t="s">
        <v>35</v>
      </c>
      <c r="H51" s="215"/>
      <c r="I51" s="265"/>
      <c r="J51" s="265"/>
    </row>
    <row r="52" spans="1:10" s="12" customFormat="1" ht="22.5" customHeight="1">
      <c r="A52" s="404" t="s">
        <v>586</v>
      </c>
      <c r="B52" s="13" t="s">
        <v>859</v>
      </c>
      <c r="C52" s="32">
        <v>1300</v>
      </c>
      <c r="D52" s="35">
        <f t="shared" si="6"/>
        <v>1235</v>
      </c>
      <c r="E52" s="35">
        <f t="shared" si="7"/>
        <v>1170</v>
      </c>
      <c r="F52" s="38" t="s">
        <v>3</v>
      </c>
      <c r="G52" s="11" t="s">
        <v>35</v>
      </c>
      <c r="H52" s="14"/>
      <c r="I52" s="265"/>
      <c r="J52" s="265"/>
    </row>
    <row r="53" spans="1:10" s="12" customFormat="1" ht="22.5" customHeight="1">
      <c r="A53" s="404" t="s">
        <v>586</v>
      </c>
      <c r="B53" s="13" t="s">
        <v>860</v>
      </c>
      <c r="C53" s="32">
        <v>1300</v>
      </c>
      <c r="D53" s="35">
        <f aca="true" t="shared" si="8" ref="D53:D119">C53*$M$40</f>
        <v>1235</v>
      </c>
      <c r="E53" s="35">
        <f aca="true" t="shared" si="9" ref="E53:E119">C53*$L$40</f>
        <v>1170</v>
      </c>
      <c r="F53" s="214" t="s">
        <v>585</v>
      </c>
      <c r="G53" s="11" t="s">
        <v>35</v>
      </c>
      <c r="H53" s="14"/>
      <c r="I53" s="265"/>
      <c r="J53" s="265"/>
    </row>
    <row r="54" spans="1:10" s="12" customFormat="1" ht="22.5" customHeight="1">
      <c r="A54" s="404" t="s">
        <v>586</v>
      </c>
      <c r="B54" s="13" t="s">
        <v>861</v>
      </c>
      <c r="C54" s="32">
        <v>1300</v>
      </c>
      <c r="D54" s="35">
        <f t="shared" si="8"/>
        <v>1235</v>
      </c>
      <c r="E54" s="35">
        <f t="shared" si="9"/>
        <v>1170</v>
      </c>
      <c r="F54" s="38" t="s">
        <v>4</v>
      </c>
      <c r="G54" s="11" t="s">
        <v>35</v>
      </c>
      <c r="H54" s="14"/>
      <c r="I54" s="265"/>
      <c r="J54" s="265"/>
    </row>
    <row r="55" spans="1:10" s="12" customFormat="1" ht="22.5" customHeight="1">
      <c r="A55" s="404" t="s">
        <v>586</v>
      </c>
      <c r="B55" s="13" t="s">
        <v>862</v>
      </c>
      <c r="C55" s="32">
        <v>1300</v>
      </c>
      <c r="D55" s="35">
        <f t="shared" si="8"/>
        <v>1235</v>
      </c>
      <c r="E55" s="35">
        <f t="shared" si="9"/>
        <v>1170</v>
      </c>
      <c r="F55" s="214" t="s">
        <v>585</v>
      </c>
      <c r="G55" s="11" t="s">
        <v>35</v>
      </c>
      <c r="H55" s="14"/>
      <c r="I55" s="265"/>
      <c r="J55" s="265"/>
    </row>
    <row r="56" spans="1:10" s="12" customFormat="1" ht="21.75" customHeight="1">
      <c r="A56" s="404" t="s">
        <v>586</v>
      </c>
      <c r="B56" s="13" t="s">
        <v>863</v>
      </c>
      <c r="C56" s="32">
        <v>1300</v>
      </c>
      <c r="D56" s="35">
        <f t="shared" si="8"/>
        <v>1235</v>
      </c>
      <c r="E56" s="35">
        <f t="shared" si="9"/>
        <v>1170</v>
      </c>
      <c r="F56" s="38" t="s">
        <v>919</v>
      </c>
      <c r="G56" s="11" t="s">
        <v>35</v>
      </c>
      <c r="H56" s="14"/>
      <c r="I56" s="265"/>
      <c r="J56" s="265"/>
    </row>
    <row r="57" spans="1:10" s="12" customFormat="1" ht="6.75" customHeight="1">
      <c r="A57" s="461"/>
      <c r="B57" s="461"/>
      <c r="C57" s="461"/>
      <c r="D57" s="461"/>
      <c r="E57" s="461"/>
      <c r="F57" s="461"/>
      <c r="G57" s="461"/>
      <c r="H57" s="14"/>
      <c r="I57" s="9"/>
      <c r="J57" s="265"/>
    </row>
    <row r="58" spans="1:10" s="6" customFormat="1" ht="22.5">
      <c r="A58" s="200">
        <v>4640016934539</v>
      </c>
      <c r="B58" s="7" t="s">
        <v>755</v>
      </c>
      <c r="C58" s="31">
        <v>1700</v>
      </c>
      <c r="D58" s="35">
        <f t="shared" si="8"/>
        <v>1615</v>
      </c>
      <c r="E58" s="35">
        <f t="shared" si="9"/>
        <v>1530</v>
      </c>
      <c r="F58" s="186" t="s">
        <v>920</v>
      </c>
      <c r="G58" s="37" t="s">
        <v>40</v>
      </c>
      <c r="H58" s="9"/>
      <c r="I58" s="9"/>
      <c r="J58" s="265"/>
    </row>
    <row r="59" spans="1:10" s="6" customFormat="1" ht="15">
      <c r="A59" s="200">
        <v>4640016934515</v>
      </c>
      <c r="B59" s="13" t="s">
        <v>587</v>
      </c>
      <c r="C59" s="34">
        <v>1950</v>
      </c>
      <c r="D59" s="35">
        <f t="shared" si="8"/>
        <v>1852.5</v>
      </c>
      <c r="E59" s="35">
        <f t="shared" si="9"/>
        <v>1755</v>
      </c>
      <c r="F59" s="38" t="s">
        <v>588</v>
      </c>
      <c r="G59" s="11" t="s">
        <v>35</v>
      </c>
      <c r="H59" s="9"/>
      <c r="I59" s="9"/>
      <c r="J59" s="265"/>
    </row>
    <row r="60" spans="1:10" s="6" customFormat="1" ht="15">
      <c r="A60" s="200">
        <v>4640016934522</v>
      </c>
      <c r="B60" s="13" t="s">
        <v>756</v>
      </c>
      <c r="C60" s="34">
        <v>1950</v>
      </c>
      <c r="D60" s="35">
        <f t="shared" si="8"/>
        <v>1852.5</v>
      </c>
      <c r="E60" s="35">
        <f t="shared" si="9"/>
        <v>1755</v>
      </c>
      <c r="F60" s="38" t="s">
        <v>748</v>
      </c>
      <c r="G60" s="11" t="s">
        <v>35</v>
      </c>
      <c r="H60" s="9"/>
      <c r="I60" s="9"/>
      <c r="J60" s="265"/>
    </row>
    <row r="61" spans="1:10" s="6" customFormat="1" ht="6.75" customHeight="1">
      <c r="A61" s="456"/>
      <c r="B61" s="457"/>
      <c r="C61" s="457"/>
      <c r="D61" s="457"/>
      <c r="E61" s="457"/>
      <c r="F61" s="457"/>
      <c r="G61" s="458"/>
      <c r="H61" s="9"/>
      <c r="I61" s="9"/>
      <c r="J61" s="265"/>
    </row>
    <row r="62" spans="1:10" s="6" customFormat="1" ht="15">
      <c r="A62" s="200">
        <v>4640016934546</v>
      </c>
      <c r="B62" s="217" t="s">
        <v>590</v>
      </c>
      <c r="C62" s="34">
        <v>3000</v>
      </c>
      <c r="D62" s="35">
        <f t="shared" si="8"/>
        <v>2850</v>
      </c>
      <c r="E62" s="35">
        <f t="shared" si="9"/>
        <v>2700</v>
      </c>
      <c r="F62" s="38" t="s">
        <v>593</v>
      </c>
      <c r="G62" s="11" t="s">
        <v>35</v>
      </c>
      <c r="H62" s="9"/>
      <c r="I62" s="9"/>
      <c r="J62" s="265"/>
    </row>
    <row r="63" spans="1:10" s="6" customFormat="1" ht="15">
      <c r="A63" s="200">
        <v>4640016934553</v>
      </c>
      <c r="B63" s="217" t="s">
        <v>591</v>
      </c>
      <c r="C63" s="34">
        <v>3000</v>
      </c>
      <c r="D63" s="35">
        <f t="shared" si="8"/>
        <v>2850</v>
      </c>
      <c r="E63" s="35">
        <f t="shared" si="9"/>
        <v>2700</v>
      </c>
      <c r="F63" s="38" t="s">
        <v>594</v>
      </c>
      <c r="G63" s="11" t="s">
        <v>35</v>
      </c>
      <c r="H63" s="9"/>
      <c r="I63" s="9"/>
      <c r="J63" s="265"/>
    </row>
    <row r="64" spans="1:10" s="6" customFormat="1" ht="15">
      <c r="A64" s="200">
        <v>4640016934560</v>
      </c>
      <c r="B64" s="217" t="s">
        <v>757</v>
      </c>
      <c r="C64" s="34">
        <v>2420</v>
      </c>
      <c r="D64" s="35">
        <f t="shared" si="8"/>
        <v>2299</v>
      </c>
      <c r="E64" s="35">
        <f t="shared" si="9"/>
        <v>2178</v>
      </c>
      <c r="F64" s="254" t="s">
        <v>748</v>
      </c>
      <c r="G64" s="11" t="s">
        <v>35</v>
      </c>
      <c r="H64" s="9"/>
      <c r="I64" s="9"/>
      <c r="J64" s="265"/>
    </row>
    <row r="65" spans="1:10" s="6" customFormat="1" ht="15">
      <c r="A65" s="200">
        <v>4640016934577</v>
      </c>
      <c r="B65" s="217" t="s">
        <v>760</v>
      </c>
      <c r="C65" s="34">
        <v>2420</v>
      </c>
      <c r="D65" s="35">
        <f t="shared" si="8"/>
        <v>2299</v>
      </c>
      <c r="E65" s="35">
        <f t="shared" si="9"/>
        <v>2178</v>
      </c>
      <c r="F65" s="254" t="s">
        <v>771</v>
      </c>
      <c r="G65" s="11" t="s">
        <v>35</v>
      </c>
      <c r="H65" s="9"/>
      <c r="I65" s="9"/>
      <c r="J65" s="265"/>
    </row>
    <row r="66" spans="1:10" s="6" customFormat="1" ht="15">
      <c r="A66" s="200">
        <v>4640016934584</v>
      </c>
      <c r="B66" s="217" t="s">
        <v>758</v>
      </c>
      <c r="C66" s="34">
        <v>2420</v>
      </c>
      <c r="D66" s="35">
        <f t="shared" si="8"/>
        <v>2299</v>
      </c>
      <c r="E66" s="35">
        <f t="shared" si="9"/>
        <v>2178</v>
      </c>
      <c r="F66" s="38" t="s">
        <v>559</v>
      </c>
      <c r="G66" s="11" t="s">
        <v>35</v>
      </c>
      <c r="H66" s="9"/>
      <c r="I66" s="9"/>
      <c r="J66" s="265"/>
    </row>
    <row r="67" spans="1:10" s="6" customFormat="1" ht="15">
      <c r="A67" s="200">
        <v>4640016934591</v>
      </c>
      <c r="B67" s="217" t="s">
        <v>592</v>
      </c>
      <c r="C67" s="34">
        <v>2420</v>
      </c>
      <c r="D67" s="35">
        <f t="shared" si="8"/>
        <v>2299</v>
      </c>
      <c r="E67" s="35">
        <f t="shared" si="9"/>
        <v>2178</v>
      </c>
      <c r="F67" s="214" t="s">
        <v>558</v>
      </c>
      <c r="G67" s="11" t="s">
        <v>35</v>
      </c>
      <c r="H67" s="9"/>
      <c r="I67" s="9"/>
      <c r="J67" s="265"/>
    </row>
    <row r="68" spans="1:10" s="6" customFormat="1" ht="22.5">
      <c r="A68" s="200">
        <v>4640016934607</v>
      </c>
      <c r="B68" s="218" t="s">
        <v>759</v>
      </c>
      <c r="C68" s="33">
        <v>2200</v>
      </c>
      <c r="D68" s="35">
        <f t="shared" si="8"/>
        <v>2090</v>
      </c>
      <c r="E68" s="35">
        <f t="shared" si="9"/>
        <v>1980</v>
      </c>
      <c r="F68" s="38" t="s">
        <v>5</v>
      </c>
      <c r="G68" s="37" t="s">
        <v>40</v>
      </c>
      <c r="H68" s="9"/>
      <c r="I68" s="9"/>
      <c r="J68" s="265"/>
    </row>
    <row r="69" spans="1:10" s="6" customFormat="1" ht="5.25" customHeight="1">
      <c r="A69" s="459"/>
      <c r="B69" s="459"/>
      <c r="C69" s="459"/>
      <c r="D69" s="459"/>
      <c r="E69" s="459"/>
      <c r="F69" s="459"/>
      <c r="G69" s="459"/>
      <c r="H69" s="9"/>
      <c r="I69" s="9"/>
      <c r="J69" s="265"/>
    </row>
    <row r="70" spans="1:10" s="6" customFormat="1" ht="15">
      <c r="A70" s="200">
        <v>4640016931613</v>
      </c>
      <c r="B70" s="217" t="s">
        <v>597</v>
      </c>
      <c r="C70" s="34">
        <v>1870</v>
      </c>
      <c r="D70" s="35">
        <f t="shared" si="8"/>
        <v>1776.5</v>
      </c>
      <c r="E70" s="35">
        <f t="shared" si="9"/>
        <v>1683</v>
      </c>
      <c r="F70" s="38" t="s">
        <v>588</v>
      </c>
      <c r="G70" s="11" t="s">
        <v>35</v>
      </c>
      <c r="H70" s="9"/>
      <c r="I70" s="9"/>
      <c r="J70" s="265"/>
    </row>
    <row r="71" spans="1:10" s="6" customFormat="1" ht="15">
      <c r="A71" s="200">
        <v>4640016931620</v>
      </c>
      <c r="B71" s="217" t="s">
        <v>598</v>
      </c>
      <c r="C71" s="34">
        <v>1870</v>
      </c>
      <c r="D71" s="35">
        <f t="shared" si="8"/>
        <v>1776.5</v>
      </c>
      <c r="E71" s="35">
        <f t="shared" si="9"/>
        <v>1683</v>
      </c>
      <c r="F71" s="38" t="s">
        <v>602</v>
      </c>
      <c r="G71" s="11" t="s">
        <v>35</v>
      </c>
      <c r="H71" s="9"/>
      <c r="I71" s="9"/>
      <c r="J71" s="265"/>
    </row>
    <row r="72" spans="1:10" s="6" customFormat="1" ht="15">
      <c r="A72" s="200">
        <v>4640016934621</v>
      </c>
      <c r="B72" s="217" t="s">
        <v>599</v>
      </c>
      <c r="C72" s="34">
        <v>1870</v>
      </c>
      <c r="D72" s="35">
        <f t="shared" si="8"/>
        <v>1776.5</v>
      </c>
      <c r="E72" s="35">
        <f t="shared" si="9"/>
        <v>1683</v>
      </c>
      <c r="F72" s="38" t="s">
        <v>603</v>
      </c>
      <c r="G72" s="11" t="s">
        <v>35</v>
      </c>
      <c r="H72" s="9"/>
      <c r="I72" s="9"/>
      <c r="J72" s="265"/>
    </row>
    <row r="73" spans="1:10" s="6" customFormat="1" ht="15" customHeight="1">
      <c r="A73" s="200">
        <v>4640016934638</v>
      </c>
      <c r="B73" s="217" t="s">
        <v>761</v>
      </c>
      <c r="C73" s="34">
        <v>1870</v>
      </c>
      <c r="D73" s="35">
        <f t="shared" si="8"/>
        <v>1776.5</v>
      </c>
      <c r="E73" s="35">
        <f t="shared" si="9"/>
        <v>1683</v>
      </c>
      <c r="F73" s="38" t="s">
        <v>747</v>
      </c>
      <c r="G73" s="11" t="s">
        <v>35</v>
      </c>
      <c r="H73" s="9"/>
      <c r="I73" s="9"/>
      <c r="J73" s="265"/>
    </row>
    <row r="74" spans="1:10" s="6" customFormat="1" ht="15">
      <c r="A74" s="200">
        <v>4640016934645</v>
      </c>
      <c r="B74" s="217" t="s">
        <v>762</v>
      </c>
      <c r="C74" s="34">
        <v>1870</v>
      </c>
      <c r="D74" s="35">
        <f t="shared" si="8"/>
        <v>1776.5</v>
      </c>
      <c r="E74" s="35">
        <f t="shared" si="9"/>
        <v>1683</v>
      </c>
      <c r="F74" s="38" t="s">
        <v>748</v>
      </c>
      <c r="G74" s="11" t="s">
        <v>35</v>
      </c>
      <c r="H74" s="9"/>
      <c r="I74" s="9"/>
      <c r="J74" s="265"/>
    </row>
    <row r="75" spans="1:10" s="6" customFormat="1" ht="15">
      <c r="A75" s="200">
        <v>4640016934652</v>
      </c>
      <c r="B75" s="217" t="s">
        <v>763</v>
      </c>
      <c r="C75" s="34">
        <v>1870</v>
      </c>
      <c r="D75" s="35">
        <f t="shared" si="8"/>
        <v>1776.5</v>
      </c>
      <c r="E75" s="35">
        <f t="shared" si="9"/>
        <v>1683</v>
      </c>
      <c r="F75" s="38" t="s">
        <v>771</v>
      </c>
      <c r="G75" s="11" t="s">
        <v>35</v>
      </c>
      <c r="H75" s="9"/>
      <c r="I75" s="9"/>
      <c r="J75" s="265"/>
    </row>
    <row r="76" spans="1:10" s="6" customFormat="1" ht="15">
      <c r="A76" s="200">
        <v>4640016934669</v>
      </c>
      <c r="B76" s="217" t="s">
        <v>764</v>
      </c>
      <c r="C76" s="34">
        <v>1870</v>
      </c>
      <c r="D76" s="35">
        <f t="shared" si="8"/>
        <v>1776.5</v>
      </c>
      <c r="E76" s="35">
        <f t="shared" si="9"/>
        <v>1683</v>
      </c>
      <c r="F76" s="38" t="s">
        <v>559</v>
      </c>
      <c r="G76" s="11" t="s">
        <v>35</v>
      </c>
      <c r="H76" s="9"/>
      <c r="I76" s="9"/>
      <c r="J76" s="265"/>
    </row>
    <row r="77" spans="1:10" s="6" customFormat="1" ht="15">
      <c r="A77" s="200">
        <v>4640016934676</v>
      </c>
      <c r="B77" s="217" t="s">
        <v>765</v>
      </c>
      <c r="C77" s="34">
        <v>1870</v>
      </c>
      <c r="D77" s="35">
        <f t="shared" si="8"/>
        <v>1776.5</v>
      </c>
      <c r="E77" s="35">
        <f t="shared" si="9"/>
        <v>1683</v>
      </c>
      <c r="F77" s="214" t="s">
        <v>558</v>
      </c>
      <c r="G77" s="11" t="s">
        <v>35</v>
      </c>
      <c r="H77" s="9"/>
      <c r="I77" s="9"/>
      <c r="J77" s="265"/>
    </row>
    <row r="78" spans="1:10" s="6" customFormat="1" ht="15.75">
      <c r="A78" s="200">
        <v>4640016934683</v>
      </c>
      <c r="B78" s="218" t="s">
        <v>766</v>
      </c>
      <c r="C78" s="33">
        <v>1700</v>
      </c>
      <c r="D78" s="35">
        <f t="shared" si="8"/>
        <v>1615</v>
      </c>
      <c r="E78" s="35">
        <f t="shared" si="9"/>
        <v>1530</v>
      </c>
      <c r="F78" s="38" t="s">
        <v>41</v>
      </c>
      <c r="G78" s="37" t="s">
        <v>40</v>
      </c>
      <c r="H78" s="9"/>
      <c r="I78" s="9"/>
      <c r="J78" s="265"/>
    </row>
    <row r="79" spans="1:10" s="6" customFormat="1" ht="15">
      <c r="A79" s="200">
        <v>4640016934690</v>
      </c>
      <c r="B79" s="217" t="s">
        <v>600</v>
      </c>
      <c r="C79" s="34">
        <v>1870</v>
      </c>
      <c r="D79" s="35">
        <f t="shared" si="8"/>
        <v>1776.5</v>
      </c>
      <c r="E79" s="35">
        <f t="shared" si="9"/>
        <v>1683</v>
      </c>
      <c r="F79" s="38" t="s">
        <v>605</v>
      </c>
      <c r="G79" s="11" t="s">
        <v>35</v>
      </c>
      <c r="H79" s="9"/>
      <c r="I79" s="9"/>
      <c r="J79" s="265"/>
    </row>
    <row r="80" spans="1:10" s="6" customFormat="1" ht="15">
      <c r="A80" s="200">
        <v>4640016931842</v>
      </c>
      <c r="B80" s="217" t="s">
        <v>601</v>
      </c>
      <c r="C80" s="34">
        <v>1870</v>
      </c>
      <c r="D80" s="35">
        <f t="shared" si="8"/>
        <v>1776.5</v>
      </c>
      <c r="E80" s="35">
        <f t="shared" si="9"/>
        <v>1683</v>
      </c>
      <c r="F80" s="38" t="s">
        <v>602</v>
      </c>
      <c r="G80" s="11" t="s">
        <v>35</v>
      </c>
      <c r="H80" s="9"/>
      <c r="I80" s="9"/>
      <c r="J80" s="265"/>
    </row>
    <row r="81" spans="1:10" s="6" customFormat="1" ht="15">
      <c r="A81" s="200">
        <v>4640016934713</v>
      </c>
      <c r="B81" s="217" t="s">
        <v>767</v>
      </c>
      <c r="C81" s="34">
        <v>1870</v>
      </c>
      <c r="D81" s="35">
        <f t="shared" si="8"/>
        <v>1776.5</v>
      </c>
      <c r="E81" s="35">
        <f t="shared" si="9"/>
        <v>1683</v>
      </c>
      <c r="F81" s="38" t="s">
        <v>748</v>
      </c>
      <c r="G81" s="11" t="s">
        <v>35</v>
      </c>
      <c r="H81" s="9"/>
      <c r="I81" s="9"/>
      <c r="J81" s="265"/>
    </row>
    <row r="82" spans="1:10" s="6" customFormat="1" ht="15">
      <c r="A82" s="200">
        <v>4640016934720</v>
      </c>
      <c r="B82" s="217" t="s">
        <v>768</v>
      </c>
      <c r="C82" s="34">
        <v>1870</v>
      </c>
      <c r="D82" s="35">
        <f t="shared" si="8"/>
        <v>1776.5</v>
      </c>
      <c r="E82" s="35">
        <f t="shared" si="9"/>
        <v>1683</v>
      </c>
      <c r="F82" s="38" t="s">
        <v>771</v>
      </c>
      <c r="G82" s="11" t="s">
        <v>35</v>
      </c>
      <c r="H82" s="9"/>
      <c r="I82" s="9"/>
      <c r="J82" s="265"/>
    </row>
    <row r="83" spans="1:10" s="6" customFormat="1" ht="15">
      <c r="A83" s="200">
        <v>4640016934737</v>
      </c>
      <c r="B83" s="217" t="s">
        <v>769</v>
      </c>
      <c r="C83" s="34">
        <v>1870</v>
      </c>
      <c r="D83" s="35">
        <f t="shared" si="8"/>
        <v>1776.5</v>
      </c>
      <c r="E83" s="35">
        <f t="shared" si="9"/>
        <v>1683</v>
      </c>
      <c r="F83" s="214" t="s">
        <v>558</v>
      </c>
      <c r="G83" s="11" t="s">
        <v>35</v>
      </c>
      <c r="H83" s="9"/>
      <c r="I83" s="9"/>
      <c r="J83" s="265"/>
    </row>
    <row r="84" spans="1:10" s="6" customFormat="1" ht="22.5">
      <c r="A84" s="200">
        <v>4640016934744</v>
      </c>
      <c r="B84" s="218" t="s">
        <v>770</v>
      </c>
      <c r="C84" s="33">
        <v>1700</v>
      </c>
      <c r="D84" s="35">
        <f t="shared" si="8"/>
        <v>1615</v>
      </c>
      <c r="E84" s="35">
        <f t="shared" si="9"/>
        <v>1530</v>
      </c>
      <c r="F84" s="38" t="s">
        <v>918</v>
      </c>
      <c r="G84" s="37" t="s">
        <v>40</v>
      </c>
      <c r="H84" s="9"/>
      <c r="I84" s="9"/>
      <c r="J84" s="265"/>
    </row>
    <row r="85" spans="1:10" s="6" customFormat="1" ht="6" customHeight="1">
      <c r="A85" s="461"/>
      <c r="B85" s="461"/>
      <c r="C85" s="461"/>
      <c r="D85" s="461"/>
      <c r="E85" s="461"/>
      <c r="F85" s="461"/>
      <c r="G85" s="461"/>
      <c r="H85" s="9"/>
      <c r="I85" s="9"/>
      <c r="J85" s="265"/>
    </row>
    <row r="86" spans="1:10" s="6" customFormat="1" ht="15.75" hidden="1">
      <c r="A86" s="4"/>
      <c r="B86" s="7"/>
      <c r="C86" s="31"/>
      <c r="D86" s="35">
        <f t="shared" si="8"/>
        <v>0</v>
      </c>
      <c r="E86" s="35">
        <f t="shared" si="9"/>
        <v>0</v>
      </c>
      <c r="F86" s="186"/>
      <c r="G86" s="37"/>
      <c r="H86" s="9"/>
      <c r="I86" s="9"/>
      <c r="J86" s="265"/>
    </row>
    <row r="87" spans="1:10" s="6" customFormat="1" ht="15">
      <c r="A87" s="200">
        <v>4640016931743</v>
      </c>
      <c r="B87" s="217" t="s">
        <v>606</v>
      </c>
      <c r="C87" s="34">
        <v>1540</v>
      </c>
      <c r="D87" s="35">
        <f t="shared" si="8"/>
        <v>1463</v>
      </c>
      <c r="E87" s="35">
        <f t="shared" si="9"/>
        <v>1386</v>
      </c>
      <c r="F87" s="38" t="s">
        <v>588</v>
      </c>
      <c r="G87" s="11" t="s">
        <v>35</v>
      </c>
      <c r="H87" s="9"/>
      <c r="I87" s="9"/>
      <c r="J87" s="265"/>
    </row>
    <row r="88" spans="1:10" s="6" customFormat="1" ht="15">
      <c r="A88" s="200">
        <v>4640016934751</v>
      </c>
      <c r="B88" s="217" t="s">
        <v>607</v>
      </c>
      <c r="C88" s="34">
        <v>1540</v>
      </c>
      <c r="D88" s="35">
        <f t="shared" si="8"/>
        <v>1463</v>
      </c>
      <c r="E88" s="35">
        <f t="shared" si="9"/>
        <v>1386</v>
      </c>
      <c r="F88" s="38" t="s">
        <v>602</v>
      </c>
      <c r="G88" s="11" t="s">
        <v>35</v>
      </c>
      <c r="H88" s="9"/>
      <c r="I88" s="9"/>
      <c r="J88" s="265"/>
    </row>
    <row r="89" spans="1:10" s="6" customFormat="1" ht="15">
      <c r="A89" s="200">
        <v>4640016934768</v>
      </c>
      <c r="B89" s="217" t="s">
        <v>608</v>
      </c>
      <c r="C89" s="34">
        <v>1540</v>
      </c>
      <c r="D89" s="35">
        <f t="shared" si="8"/>
        <v>1463</v>
      </c>
      <c r="E89" s="35">
        <f t="shared" si="9"/>
        <v>1386</v>
      </c>
      <c r="F89" s="38" t="s">
        <v>603</v>
      </c>
      <c r="G89" s="11" t="s">
        <v>35</v>
      </c>
      <c r="H89" s="9"/>
      <c r="I89" s="9"/>
      <c r="J89" s="265"/>
    </row>
    <row r="90" spans="1:10" s="6" customFormat="1" ht="14.25" customHeight="1">
      <c r="A90" s="200">
        <v>4620769453051</v>
      </c>
      <c r="B90" s="217" t="s">
        <v>609</v>
      </c>
      <c r="C90" s="34">
        <v>1540</v>
      </c>
      <c r="D90" s="35">
        <f t="shared" si="8"/>
        <v>1463</v>
      </c>
      <c r="E90" s="35">
        <f t="shared" si="9"/>
        <v>1386</v>
      </c>
      <c r="F90" s="38" t="s">
        <v>589</v>
      </c>
      <c r="G90" s="11" t="s">
        <v>35</v>
      </c>
      <c r="H90" s="9"/>
      <c r="I90" s="9"/>
      <c r="J90" s="265"/>
    </row>
    <row r="91" spans="1:10" s="6" customFormat="1" ht="15">
      <c r="A91" s="200">
        <v>4640016934775</v>
      </c>
      <c r="B91" s="217" t="s">
        <v>772</v>
      </c>
      <c r="C91" s="34">
        <v>1540</v>
      </c>
      <c r="D91" s="35">
        <f t="shared" si="8"/>
        <v>1463</v>
      </c>
      <c r="E91" s="35">
        <f t="shared" si="9"/>
        <v>1386</v>
      </c>
      <c r="F91" s="38" t="s">
        <v>604</v>
      </c>
      <c r="G91" s="11" t="s">
        <v>35</v>
      </c>
      <c r="H91" s="9"/>
      <c r="I91" s="9"/>
      <c r="J91" s="265"/>
    </row>
    <row r="92" spans="1:10" s="6" customFormat="1" ht="15">
      <c r="A92" s="200">
        <v>4620769453068</v>
      </c>
      <c r="B92" s="217" t="s">
        <v>906</v>
      </c>
      <c r="C92" s="34">
        <v>1540</v>
      </c>
      <c r="D92" s="35">
        <f t="shared" si="8"/>
        <v>1463</v>
      </c>
      <c r="E92" s="35">
        <f t="shared" si="9"/>
        <v>1386</v>
      </c>
      <c r="F92" s="38" t="s">
        <v>615</v>
      </c>
      <c r="G92" s="11" t="s">
        <v>35</v>
      </c>
      <c r="H92" s="9"/>
      <c r="I92" s="9"/>
      <c r="J92" s="265"/>
    </row>
    <row r="93" spans="1:10" s="6" customFormat="1" ht="15">
      <c r="A93" s="200">
        <v>4640016934782</v>
      </c>
      <c r="B93" s="255" t="s">
        <v>773</v>
      </c>
      <c r="C93" s="34">
        <v>1540</v>
      </c>
      <c r="D93" s="35">
        <f t="shared" si="8"/>
        <v>1463</v>
      </c>
      <c r="E93" s="35">
        <f t="shared" si="9"/>
        <v>1386</v>
      </c>
      <c r="F93" s="38" t="s">
        <v>596</v>
      </c>
      <c r="G93" s="11" t="s">
        <v>35</v>
      </c>
      <c r="H93" s="9"/>
      <c r="I93" s="9"/>
      <c r="J93" s="265"/>
    </row>
    <row r="94" spans="1:10" s="6" customFormat="1" ht="15.75">
      <c r="A94" s="200">
        <v>4640016934799</v>
      </c>
      <c r="B94" s="256" t="s">
        <v>774</v>
      </c>
      <c r="C94" s="33">
        <v>1400</v>
      </c>
      <c r="D94" s="35">
        <f t="shared" si="8"/>
        <v>1330</v>
      </c>
      <c r="E94" s="35">
        <f t="shared" si="9"/>
        <v>1260</v>
      </c>
      <c r="F94" s="38" t="s">
        <v>6</v>
      </c>
      <c r="G94" s="37" t="s">
        <v>40</v>
      </c>
      <c r="H94" s="9"/>
      <c r="I94" s="9"/>
      <c r="J94" s="265"/>
    </row>
    <row r="95" spans="1:10" s="6" customFormat="1" ht="15">
      <c r="A95" s="200">
        <v>4640016934805</v>
      </c>
      <c r="B95" s="217" t="s">
        <v>610</v>
      </c>
      <c r="C95" s="34">
        <v>1540</v>
      </c>
      <c r="D95" s="35">
        <f t="shared" si="8"/>
        <v>1463</v>
      </c>
      <c r="E95" s="35">
        <f t="shared" si="9"/>
        <v>1386</v>
      </c>
      <c r="F95" s="38" t="s">
        <v>616</v>
      </c>
      <c r="G95" s="11" t="s">
        <v>35</v>
      </c>
      <c r="H95" s="9"/>
      <c r="I95" s="9"/>
      <c r="J95" s="265"/>
    </row>
    <row r="96" spans="1:10" s="6" customFormat="1" ht="15">
      <c r="A96" s="200">
        <v>4640016934812</v>
      </c>
      <c r="B96" s="217" t="s">
        <v>611</v>
      </c>
      <c r="C96" s="34">
        <v>1540</v>
      </c>
      <c r="D96" s="35">
        <f t="shared" si="8"/>
        <v>1463</v>
      </c>
      <c r="E96" s="35">
        <f t="shared" si="9"/>
        <v>1386</v>
      </c>
      <c r="F96" s="38" t="s">
        <v>605</v>
      </c>
      <c r="G96" s="11" t="s">
        <v>35</v>
      </c>
      <c r="H96" s="9"/>
      <c r="I96" s="9"/>
      <c r="J96" s="265"/>
    </row>
    <row r="97" spans="1:10" s="6" customFormat="1" ht="15">
      <c r="A97" s="200">
        <v>4640016936762</v>
      </c>
      <c r="B97" s="217" t="s">
        <v>1301</v>
      </c>
      <c r="C97" s="34">
        <v>2700</v>
      </c>
      <c r="D97" s="35">
        <f t="shared" si="8"/>
        <v>2565</v>
      </c>
      <c r="E97" s="35">
        <f t="shared" si="9"/>
        <v>2430</v>
      </c>
      <c r="F97" s="38" t="s">
        <v>593</v>
      </c>
      <c r="G97" s="11" t="s">
        <v>35</v>
      </c>
      <c r="H97" s="9"/>
      <c r="I97" s="9"/>
      <c r="J97" s="265"/>
    </row>
    <row r="98" spans="1:10" s="6" customFormat="1" ht="15">
      <c r="A98" s="200">
        <v>4640016931781</v>
      </c>
      <c r="B98" s="217" t="s">
        <v>612</v>
      </c>
      <c r="C98" s="34">
        <v>1540</v>
      </c>
      <c r="D98" s="35">
        <f t="shared" si="8"/>
        <v>1463</v>
      </c>
      <c r="E98" s="35">
        <f t="shared" si="9"/>
        <v>1386</v>
      </c>
      <c r="F98" s="38" t="s">
        <v>617</v>
      </c>
      <c r="G98" s="11" t="s">
        <v>35</v>
      </c>
      <c r="H98" s="9"/>
      <c r="I98" s="9"/>
      <c r="J98" s="265"/>
    </row>
    <row r="99" spans="1:10" s="6" customFormat="1" ht="14.25" customHeight="1">
      <c r="A99" s="200">
        <v>4640016934843</v>
      </c>
      <c r="B99" s="217" t="s">
        <v>775</v>
      </c>
      <c r="C99" s="34">
        <v>1540</v>
      </c>
      <c r="D99" s="35">
        <f t="shared" si="8"/>
        <v>1463</v>
      </c>
      <c r="E99" s="35">
        <f t="shared" si="9"/>
        <v>1386</v>
      </c>
      <c r="F99" s="38" t="s">
        <v>748</v>
      </c>
      <c r="G99" s="11" t="s">
        <v>35</v>
      </c>
      <c r="H99" s="9"/>
      <c r="I99" s="9"/>
      <c r="J99" s="265"/>
    </row>
    <row r="100" spans="1:10" s="6" customFormat="1" ht="15">
      <c r="A100" s="200">
        <v>4640016934850</v>
      </c>
      <c r="B100" s="217" t="s">
        <v>776</v>
      </c>
      <c r="C100" s="34">
        <v>1540</v>
      </c>
      <c r="D100" s="35">
        <f t="shared" si="8"/>
        <v>1463</v>
      </c>
      <c r="E100" s="35">
        <f t="shared" si="9"/>
        <v>1386</v>
      </c>
      <c r="F100" s="38" t="s">
        <v>771</v>
      </c>
      <c r="G100" s="11" t="s">
        <v>35</v>
      </c>
      <c r="H100" s="9"/>
      <c r="I100" s="9"/>
      <c r="J100" s="265"/>
    </row>
    <row r="101" spans="1:10" s="6" customFormat="1" ht="15">
      <c r="A101" s="200">
        <v>4640016934867</v>
      </c>
      <c r="B101" s="217" t="s">
        <v>902</v>
      </c>
      <c r="C101" s="34">
        <v>1540</v>
      </c>
      <c r="D101" s="35">
        <f t="shared" si="8"/>
        <v>1463</v>
      </c>
      <c r="E101" s="35">
        <f t="shared" si="9"/>
        <v>1386</v>
      </c>
      <c r="F101" s="38" t="s">
        <v>596</v>
      </c>
      <c r="G101" s="11" t="s">
        <v>35</v>
      </c>
      <c r="H101" s="9"/>
      <c r="I101" s="9"/>
      <c r="J101" s="265"/>
    </row>
    <row r="102" spans="1:10" s="6" customFormat="1" ht="15.75">
      <c r="A102" s="200">
        <v>4640016931828</v>
      </c>
      <c r="B102" s="256" t="s">
        <v>613</v>
      </c>
      <c r="C102" s="33">
        <v>1400</v>
      </c>
      <c r="D102" s="35">
        <f t="shared" si="8"/>
        <v>1330</v>
      </c>
      <c r="E102" s="35">
        <f t="shared" si="9"/>
        <v>1260</v>
      </c>
      <c r="F102" s="38" t="s">
        <v>7</v>
      </c>
      <c r="G102" s="37" t="s">
        <v>40</v>
      </c>
      <c r="H102" s="9"/>
      <c r="I102" s="9"/>
      <c r="J102" s="265"/>
    </row>
    <row r="103" spans="1:10" s="6" customFormat="1" ht="15">
      <c r="A103" s="200">
        <v>4640016931835</v>
      </c>
      <c r="B103" s="217" t="s">
        <v>614</v>
      </c>
      <c r="C103" s="34">
        <v>1540</v>
      </c>
      <c r="D103" s="35">
        <f t="shared" si="8"/>
        <v>1463</v>
      </c>
      <c r="E103" s="35">
        <f t="shared" si="9"/>
        <v>1386</v>
      </c>
      <c r="F103" s="38" t="s">
        <v>605</v>
      </c>
      <c r="G103" s="11" t="s">
        <v>35</v>
      </c>
      <c r="H103" s="9"/>
      <c r="I103" s="9"/>
      <c r="J103" s="265"/>
    </row>
    <row r="104" spans="1:10" s="6" customFormat="1" ht="15">
      <c r="A104" s="200">
        <v>4640016936786</v>
      </c>
      <c r="B104" s="217" t="s">
        <v>1302</v>
      </c>
      <c r="C104" s="34">
        <v>2700</v>
      </c>
      <c r="D104" s="35">
        <f t="shared" si="8"/>
        <v>2565</v>
      </c>
      <c r="E104" s="35">
        <f t="shared" si="9"/>
        <v>2430</v>
      </c>
      <c r="F104" s="38" t="s">
        <v>593</v>
      </c>
      <c r="G104" s="11" t="s">
        <v>35</v>
      </c>
      <c r="H104" s="9"/>
      <c r="I104" s="9"/>
      <c r="J104" s="265"/>
    </row>
    <row r="105" spans="1:10" s="6" customFormat="1" ht="15.75">
      <c r="A105" s="200">
        <v>4640016934874</v>
      </c>
      <c r="B105" s="218" t="s">
        <v>777</v>
      </c>
      <c r="C105" s="33">
        <v>1400</v>
      </c>
      <c r="D105" s="35">
        <f t="shared" si="8"/>
        <v>1330</v>
      </c>
      <c r="E105" s="35">
        <f t="shared" si="9"/>
        <v>1260</v>
      </c>
      <c r="F105" s="38" t="s">
        <v>8</v>
      </c>
      <c r="G105" s="37" t="s">
        <v>40</v>
      </c>
      <c r="H105" s="9"/>
      <c r="I105" s="9"/>
      <c r="J105" s="265"/>
    </row>
    <row r="106" spans="1:10" s="6" customFormat="1" ht="6.75" customHeight="1">
      <c r="A106" s="461"/>
      <c r="B106" s="461"/>
      <c r="C106" s="461"/>
      <c r="D106" s="461"/>
      <c r="E106" s="461"/>
      <c r="F106" s="461"/>
      <c r="G106" s="461"/>
      <c r="H106" s="9"/>
      <c r="I106" s="9"/>
      <c r="J106" s="265"/>
    </row>
    <row r="107" spans="1:10" s="6" customFormat="1" ht="15">
      <c r="A107" s="200">
        <v>4640016934898</v>
      </c>
      <c r="B107" s="220" t="s">
        <v>618</v>
      </c>
      <c r="C107" s="34">
        <v>1760</v>
      </c>
      <c r="D107" s="35">
        <f t="shared" si="8"/>
        <v>1672</v>
      </c>
      <c r="E107" s="35">
        <f t="shared" si="9"/>
        <v>1584</v>
      </c>
      <c r="F107" s="38" t="s">
        <v>588</v>
      </c>
      <c r="G107" s="11" t="s">
        <v>35</v>
      </c>
      <c r="H107" s="9"/>
      <c r="I107" s="9"/>
      <c r="J107" s="265"/>
    </row>
    <row r="108" spans="1:10" s="6" customFormat="1" ht="15">
      <c r="A108" s="200">
        <v>4640016934904</v>
      </c>
      <c r="B108" s="220" t="s">
        <v>619</v>
      </c>
      <c r="C108" s="34">
        <v>1760</v>
      </c>
      <c r="D108" s="35">
        <f t="shared" si="8"/>
        <v>1672</v>
      </c>
      <c r="E108" s="35">
        <f t="shared" si="9"/>
        <v>1584</v>
      </c>
      <c r="F108" s="38" t="s">
        <v>602</v>
      </c>
      <c r="G108" s="11" t="s">
        <v>35</v>
      </c>
      <c r="H108" s="9"/>
      <c r="I108" s="9"/>
      <c r="J108" s="265"/>
    </row>
    <row r="109" spans="1:10" s="6" customFormat="1" ht="15">
      <c r="A109" s="200">
        <v>4640016934911</v>
      </c>
      <c r="B109" s="220" t="s">
        <v>778</v>
      </c>
      <c r="C109" s="34">
        <v>1760</v>
      </c>
      <c r="D109" s="35">
        <f t="shared" si="8"/>
        <v>1672</v>
      </c>
      <c r="E109" s="35">
        <f t="shared" si="9"/>
        <v>1584</v>
      </c>
      <c r="F109" s="38" t="s">
        <v>771</v>
      </c>
      <c r="G109" s="11" t="s">
        <v>35</v>
      </c>
      <c r="H109" s="9"/>
      <c r="I109" s="9"/>
      <c r="J109" s="265"/>
    </row>
    <row r="110" spans="1:10" s="6" customFormat="1" ht="15" customHeight="1">
      <c r="A110" s="200">
        <v>4640016934928</v>
      </c>
      <c r="B110" s="220" t="s">
        <v>779</v>
      </c>
      <c r="C110" s="34">
        <v>1760</v>
      </c>
      <c r="D110" s="35">
        <f t="shared" si="8"/>
        <v>1672</v>
      </c>
      <c r="E110" s="35">
        <f t="shared" si="9"/>
        <v>1584</v>
      </c>
      <c r="F110" s="38" t="s">
        <v>781</v>
      </c>
      <c r="G110" s="11" t="s">
        <v>35</v>
      </c>
      <c r="H110" s="9"/>
      <c r="I110" s="9"/>
      <c r="J110" s="265"/>
    </row>
    <row r="111" spans="1:10" s="6" customFormat="1" ht="15" customHeight="1">
      <c r="A111" s="200">
        <v>4640016934935</v>
      </c>
      <c r="B111" s="257" t="s">
        <v>620</v>
      </c>
      <c r="C111" s="34">
        <v>1760</v>
      </c>
      <c r="D111" s="35">
        <f t="shared" si="8"/>
        <v>1672</v>
      </c>
      <c r="E111" s="35">
        <f t="shared" si="9"/>
        <v>1584</v>
      </c>
      <c r="F111" s="38" t="s">
        <v>782</v>
      </c>
      <c r="G111" s="11" t="s">
        <v>35</v>
      </c>
      <c r="H111" s="9"/>
      <c r="I111" s="9"/>
      <c r="J111" s="265"/>
    </row>
    <row r="112" spans="1:10" s="6" customFormat="1" ht="22.5">
      <c r="A112" s="200">
        <v>4640016934942</v>
      </c>
      <c r="B112" s="219" t="s">
        <v>780</v>
      </c>
      <c r="C112" s="33">
        <v>1600</v>
      </c>
      <c r="D112" s="35">
        <f t="shared" si="8"/>
        <v>1520</v>
      </c>
      <c r="E112" s="35">
        <f t="shared" si="9"/>
        <v>1440</v>
      </c>
      <c r="F112" s="38" t="s">
        <v>9</v>
      </c>
      <c r="G112" s="37" t="s">
        <v>40</v>
      </c>
      <c r="H112" s="9"/>
      <c r="I112" s="9"/>
      <c r="J112" s="265"/>
    </row>
    <row r="113" spans="1:10" s="6" customFormat="1" ht="6.75" customHeight="1">
      <c r="A113" s="461"/>
      <c r="B113" s="461"/>
      <c r="C113" s="461"/>
      <c r="D113" s="461"/>
      <c r="E113" s="461"/>
      <c r="F113" s="461"/>
      <c r="G113" s="461"/>
      <c r="H113" s="9"/>
      <c r="I113" s="9"/>
      <c r="J113" s="265"/>
    </row>
    <row r="114" spans="1:10" s="6" customFormat="1" ht="15.75">
      <c r="A114" s="200">
        <v>4640016934959</v>
      </c>
      <c r="B114" s="226" t="s">
        <v>783</v>
      </c>
      <c r="C114" s="31">
        <v>1660</v>
      </c>
      <c r="D114" s="35">
        <f t="shared" si="8"/>
        <v>1577</v>
      </c>
      <c r="E114" s="35">
        <f t="shared" si="9"/>
        <v>1494</v>
      </c>
      <c r="F114" s="186" t="s">
        <v>10</v>
      </c>
      <c r="G114" s="37" t="s">
        <v>40</v>
      </c>
      <c r="H114" s="9"/>
      <c r="I114" s="9"/>
      <c r="J114" s="265"/>
    </row>
    <row r="115" spans="1:10" s="6" customFormat="1" ht="15">
      <c r="A115" s="200">
        <v>4640016934966</v>
      </c>
      <c r="B115" s="220" t="s">
        <v>784</v>
      </c>
      <c r="C115" s="34">
        <v>1826</v>
      </c>
      <c r="D115" s="35">
        <f t="shared" si="8"/>
        <v>1734.6999999999998</v>
      </c>
      <c r="E115" s="35">
        <f t="shared" si="9"/>
        <v>1643.4</v>
      </c>
      <c r="F115" s="38" t="s">
        <v>771</v>
      </c>
      <c r="G115" s="11" t="s">
        <v>35</v>
      </c>
      <c r="H115" s="9"/>
      <c r="I115" s="9"/>
      <c r="J115" s="265"/>
    </row>
    <row r="116" spans="1:10" s="6" customFormat="1" ht="15">
      <c r="A116" s="200">
        <v>4640016934973</v>
      </c>
      <c r="B116" s="220" t="s">
        <v>785</v>
      </c>
      <c r="C116" s="34">
        <v>1826</v>
      </c>
      <c r="D116" s="35">
        <f t="shared" si="8"/>
        <v>1734.6999999999998</v>
      </c>
      <c r="E116" s="35">
        <f t="shared" si="9"/>
        <v>1643.4</v>
      </c>
      <c r="F116" s="38" t="s">
        <v>596</v>
      </c>
      <c r="G116" s="11" t="s">
        <v>35</v>
      </c>
      <c r="H116" s="9"/>
      <c r="I116" s="9"/>
      <c r="J116" s="265"/>
    </row>
    <row r="117" spans="1:10" s="6" customFormat="1" ht="22.5">
      <c r="A117" s="200">
        <v>4640016934980</v>
      </c>
      <c r="B117" s="219" t="s">
        <v>786</v>
      </c>
      <c r="C117" s="33">
        <v>1660</v>
      </c>
      <c r="D117" s="35">
        <f t="shared" si="8"/>
        <v>1577</v>
      </c>
      <c r="E117" s="35">
        <f t="shared" si="9"/>
        <v>1494</v>
      </c>
      <c r="F117" s="38" t="s">
        <v>37</v>
      </c>
      <c r="G117" s="37" t="s">
        <v>40</v>
      </c>
      <c r="H117" s="9"/>
      <c r="I117" s="9"/>
      <c r="J117" s="265"/>
    </row>
    <row r="118" spans="1:10" s="6" customFormat="1" ht="15">
      <c r="A118" s="200">
        <v>4640016934997</v>
      </c>
      <c r="B118" s="220" t="s">
        <v>787</v>
      </c>
      <c r="C118" s="34">
        <v>1826</v>
      </c>
      <c r="D118" s="35">
        <f t="shared" si="8"/>
        <v>1734.6999999999998</v>
      </c>
      <c r="E118" s="35">
        <f t="shared" si="9"/>
        <v>1643.4</v>
      </c>
      <c r="F118" s="38" t="s">
        <v>596</v>
      </c>
      <c r="G118" s="11" t="s">
        <v>35</v>
      </c>
      <c r="H118" s="9"/>
      <c r="I118" s="9"/>
      <c r="J118" s="265"/>
    </row>
    <row r="119" spans="1:10" s="6" customFormat="1" ht="22.5">
      <c r="A119" s="200">
        <v>4640016935000</v>
      </c>
      <c r="B119" s="219" t="s">
        <v>788</v>
      </c>
      <c r="C119" s="33">
        <v>1660</v>
      </c>
      <c r="D119" s="35">
        <f t="shared" si="8"/>
        <v>1577</v>
      </c>
      <c r="E119" s="35">
        <f t="shared" si="9"/>
        <v>1494</v>
      </c>
      <c r="F119" s="38" t="s">
        <v>38</v>
      </c>
      <c r="G119" s="37" t="s">
        <v>40</v>
      </c>
      <c r="H119" s="9"/>
      <c r="I119" s="9"/>
      <c r="J119" s="265"/>
    </row>
    <row r="120" spans="2:10" ht="13.5">
      <c r="B120" s="42"/>
      <c r="C120" s="42"/>
      <c r="D120" s="42"/>
      <c r="E120" s="42"/>
      <c r="F120" s="43"/>
      <c r="G120" s="24"/>
      <c r="H120" s="5"/>
      <c r="I120" s="5"/>
      <c r="J120" s="5"/>
    </row>
    <row r="121" spans="1:10" ht="16.5" customHeight="1">
      <c r="A121" s="465" t="s">
        <v>874</v>
      </c>
      <c r="B121" s="466"/>
      <c r="C121" s="466"/>
      <c r="D121" s="466"/>
      <c r="E121" s="466"/>
      <c r="F121" s="466"/>
      <c r="G121" s="467"/>
      <c r="H121" s="5"/>
      <c r="I121" s="17"/>
      <c r="J121" s="5"/>
    </row>
    <row r="122" spans="1:10" ht="48.75" customHeight="1">
      <c r="A122" s="200" t="s">
        <v>1122</v>
      </c>
      <c r="B122" s="7" t="s">
        <v>1121</v>
      </c>
      <c r="C122" s="31">
        <v>3700</v>
      </c>
      <c r="D122" s="35">
        <f>C122*$M$40</f>
        <v>3515</v>
      </c>
      <c r="E122" s="35">
        <f>C122*$L$40</f>
        <v>3330</v>
      </c>
      <c r="F122" s="186" t="s">
        <v>1191</v>
      </c>
      <c r="G122" s="37" t="s">
        <v>40</v>
      </c>
      <c r="H122" s="5"/>
      <c r="I122" s="265"/>
      <c r="J122" s="5"/>
    </row>
    <row r="123" spans="1:10" ht="22.5">
      <c r="A123" s="200" t="s">
        <v>1124</v>
      </c>
      <c r="B123" s="212" t="s">
        <v>1123</v>
      </c>
      <c r="C123" s="32">
        <v>4070</v>
      </c>
      <c r="D123" s="35">
        <f>C123*$M$40</f>
        <v>3866.5</v>
      </c>
      <c r="E123" s="35">
        <f>C123*$L$40</f>
        <v>3663</v>
      </c>
      <c r="F123" s="38" t="s">
        <v>558</v>
      </c>
      <c r="G123" s="11" t="s">
        <v>35</v>
      </c>
      <c r="H123" s="5"/>
      <c r="I123" s="265"/>
      <c r="J123" s="5"/>
    </row>
    <row r="124" spans="1:10" s="6" customFormat="1" ht="33.75">
      <c r="A124" s="200">
        <v>4640016933938</v>
      </c>
      <c r="B124" s="10" t="s">
        <v>789</v>
      </c>
      <c r="C124" s="33">
        <v>1500</v>
      </c>
      <c r="D124" s="36">
        <f>C124*$M$40</f>
        <v>1425</v>
      </c>
      <c r="E124" s="36">
        <f>C124*$L$40</f>
        <v>1350</v>
      </c>
      <c r="F124" s="38" t="s">
        <v>871</v>
      </c>
      <c r="G124" s="41" t="s">
        <v>40</v>
      </c>
      <c r="H124" s="9"/>
      <c r="I124" s="265"/>
      <c r="J124" s="9"/>
    </row>
    <row r="125" spans="1:10" s="6" customFormat="1" ht="15">
      <c r="A125" s="200"/>
      <c r="B125" s="13" t="s">
        <v>36</v>
      </c>
      <c r="C125" s="34">
        <v>15</v>
      </c>
      <c r="D125" s="36">
        <f>C125*$M$40</f>
        <v>14.25</v>
      </c>
      <c r="E125" s="36">
        <f>C125*$L$40</f>
        <v>13.5</v>
      </c>
      <c r="F125" s="253" t="s">
        <v>803</v>
      </c>
      <c r="G125" s="8" t="s">
        <v>40</v>
      </c>
      <c r="H125" s="9"/>
      <c r="I125" s="9"/>
      <c r="J125" s="9"/>
    </row>
    <row r="126" spans="1:10" s="6" customFormat="1" ht="15">
      <c r="A126" s="200">
        <v>4640016939725</v>
      </c>
      <c r="B126" s="13" t="s">
        <v>1223</v>
      </c>
      <c r="C126" s="34">
        <v>1800</v>
      </c>
      <c r="D126" s="36">
        <f>C126*$M$40</f>
        <v>1710</v>
      </c>
      <c r="E126" s="36">
        <f>C126*$L$40</f>
        <v>1620</v>
      </c>
      <c r="F126" s="38" t="s">
        <v>584</v>
      </c>
      <c r="G126" s="11" t="s">
        <v>35</v>
      </c>
      <c r="H126" s="9"/>
      <c r="I126" s="265"/>
      <c r="J126" s="9"/>
    </row>
    <row r="127" spans="1:10" s="6" customFormat="1" ht="33.75">
      <c r="A127" s="200">
        <v>4640016933945</v>
      </c>
      <c r="B127" s="10" t="s">
        <v>790</v>
      </c>
      <c r="C127" s="33">
        <v>1800</v>
      </c>
      <c r="D127" s="36">
        <f aca="true" t="shared" si="10" ref="D127:D144">C127*$M$40</f>
        <v>1710</v>
      </c>
      <c r="E127" s="36">
        <f aca="true" t="shared" si="11" ref="E127:E144">C127*$L$40</f>
        <v>1620</v>
      </c>
      <c r="F127" s="38" t="s">
        <v>1192</v>
      </c>
      <c r="G127" s="37" t="s">
        <v>40</v>
      </c>
      <c r="H127" s="9"/>
      <c r="I127" s="265"/>
      <c r="J127" s="9"/>
    </row>
    <row r="128" spans="1:10" s="6" customFormat="1" ht="15">
      <c r="A128" s="200">
        <v>4640016933952</v>
      </c>
      <c r="B128" s="13" t="s">
        <v>791</v>
      </c>
      <c r="C128" s="34">
        <v>1980</v>
      </c>
      <c r="D128" s="36">
        <f t="shared" si="10"/>
        <v>1881</v>
      </c>
      <c r="E128" s="36">
        <f t="shared" si="11"/>
        <v>1782</v>
      </c>
      <c r="F128" s="214" t="s">
        <v>558</v>
      </c>
      <c r="G128" s="11" t="s">
        <v>35</v>
      </c>
      <c r="H128" s="9"/>
      <c r="I128" s="265"/>
      <c r="J128" s="9"/>
    </row>
    <row r="129" spans="1:10" s="6" customFormat="1" ht="22.5">
      <c r="A129" s="200">
        <v>4640016932092</v>
      </c>
      <c r="B129" s="10" t="s">
        <v>648</v>
      </c>
      <c r="C129" s="33">
        <v>900</v>
      </c>
      <c r="D129" s="36">
        <f t="shared" si="10"/>
        <v>855</v>
      </c>
      <c r="E129" s="36">
        <f t="shared" si="11"/>
        <v>810</v>
      </c>
      <c r="F129" s="38" t="s">
        <v>485</v>
      </c>
      <c r="G129" s="37" t="s">
        <v>40</v>
      </c>
      <c r="H129" s="9"/>
      <c r="I129" s="15"/>
      <c r="J129" s="265"/>
    </row>
    <row r="130" spans="1:10" s="6" customFormat="1" ht="15">
      <c r="A130" s="200">
        <v>4640016932085</v>
      </c>
      <c r="B130" s="13" t="s">
        <v>647</v>
      </c>
      <c r="C130" s="34">
        <v>990</v>
      </c>
      <c r="D130" s="36">
        <f t="shared" si="10"/>
        <v>940.5</v>
      </c>
      <c r="E130" s="36">
        <f t="shared" si="11"/>
        <v>891</v>
      </c>
      <c r="F130" s="214" t="s">
        <v>558</v>
      </c>
      <c r="G130" s="11" t="s">
        <v>35</v>
      </c>
      <c r="H130" s="9"/>
      <c r="I130" s="15"/>
      <c r="J130" s="265"/>
    </row>
    <row r="131" spans="1:10" s="6" customFormat="1" ht="22.5">
      <c r="A131" s="200">
        <v>4640016933976</v>
      </c>
      <c r="B131" s="10" t="s">
        <v>792</v>
      </c>
      <c r="C131" s="33">
        <v>1900</v>
      </c>
      <c r="D131" s="36">
        <f t="shared" si="10"/>
        <v>1805</v>
      </c>
      <c r="E131" s="36">
        <f t="shared" si="11"/>
        <v>1710</v>
      </c>
      <c r="F131" s="38" t="s">
        <v>12</v>
      </c>
      <c r="G131" s="37" t="s">
        <v>40</v>
      </c>
      <c r="H131" s="9"/>
      <c r="I131" s="9"/>
      <c r="J131" s="265"/>
    </row>
    <row r="132" spans="1:10" s="6" customFormat="1" ht="15">
      <c r="A132" s="200">
        <v>4640016933969</v>
      </c>
      <c r="B132" s="13" t="s">
        <v>793</v>
      </c>
      <c r="C132" s="34">
        <v>2090</v>
      </c>
      <c r="D132" s="36">
        <f t="shared" si="10"/>
        <v>1985.5</v>
      </c>
      <c r="E132" s="36">
        <f t="shared" si="11"/>
        <v>1881</v>
      </c>
      <c r="F132" s="214" t="s">
        <v>558</v>
      </c>
      <c r="G132" s="11" t="s">
        <v>35</v>
      </c>
      <c r="H132" s="9"/>
      <c r="I132" s="9"/>
      <c r="J132" s="265"/>
    </row>
    <row r="133" spans="1:10" s="6" customFormat="1" ht="22.5">
      <c r="A133" s="200">
        <v>4640016932122</v>
      </c>
      <c r="B133" s="13" t="s">
        <v>649</v>
      </c>
      <c r="C133" s="34">
        <v>1900</v>
      </c>
      <c r="D133" s="36">
        <f t="shared" si="10"/>
        <v>1805</v>
      </c>
      <c r="E133" s="36">
        <f t="shared" si="11"/>
        <v>1710</v>
      </c>
      <c r="F133" s="38" t="s">
        <v>12</v>
      </c>
      <c r="G133" s="11" t="s">
        <v>35</v>
      </c>
      <c r="H133" s="9"/>
      <c r="I133" s="9"/>
      <c r="J133" s="265"/>
    </row>
    <row r="134" spans="1:10" s="6" customFormat="1" ht="22.5">
      <c r="A134" s="200">
        <v>4640016933990</v>
      </c>
      <c r="B134" s="10" t="s">
        <v>794</v>
      </c>
      <c r="C134" s="33">
        <v>1500</v>
      </c>
      <c r="D134" s="36">
        <f>C134*$M$40</f>
        <v>1425</v>
      </c>
      <c r="E134" s="36">
        <f>C134*$L$40</f>
        <v>1350</v>
      </c>
      <c r="F134" s="38" t="s">
        <v>487</v>
      </c>
      <c r="G134" s="37" t="s">
        <v>40</v>
      </c>
      <c r="H134" s="9"/>
      <c r="I134" s="9"/>
      <c r="J134" s="265"/>
    </row>
    <row r="135" spans="1:10" s="6" customFormat="1" ht="15">
      <c r="A135" s="200">
        <v>4640016933983</v>
      </c>
      <c r="B135" s="13" t="s">
        <v>795</v>
      </c>
      <c r="C135" s="34">
        <v>1650</v>
      </c>
      <c r="D135" s="36">
        <f>C135*$M$40</f>
        <v>1567.5</v>
      </c>
      <c r="E135" s="36">
        <f>C135*$L$40</f>
        <v>1485</v>
      </c>
      <c r="F135" s="214" t="s">
        <v>558</v>
      </c>
      <c r="G135" s="11" t="s">
        <v>35</v>
      </c>
      <c r="H135" s="9"/>
      <c r="I135" s="9"/>
      <c r="J135" s="265"/>
    </row>
    <row r="136" spans="1:10" s="6" customFormat="1" ht="15.75">
      <c r="A136" s="200">
        <v>4640016934034</v>
      </c>
      <c r="B136" s="10" t="s">
        <v>796</v>
      </c>
      <c r="C136" s="33">
        <v>1500</v>
      </c>
      <c r="D136" s="36">
        <f>C136*$M$40</f>
        <v>1425</v>
      </c>
      <c r="E136" s="36">
        <f>C136*$L$40</f>
        <v>1350</v>
      </c>
      <c r="F136" s="38" t="s">
        <v>486</v>
      </c>
      <c r="G136" s="37" t="s">
        <v>40</v>
      </c>
      <c r="H136" s="9"/>
      <c r="I136" s="9"/>
      <c r="J136" s="265"/>
    </row>
    <row r="137" spans="1:10" s="6" customFormat="1" ht="15">
      <c r="A137" s="200">
        <v>4640016934027</v>
      </c>
      <c r="B137" s="13" t="s">
        <v>797</v>
      </c>
      <c r="C137" s="34">
        <v>1650</v>
      </c>
      <c r="D137" s="36">
        <f>C137*$M$40</f>
        <v>1567.5</v>
      </c>
      <c r="E137" s="36">
        <f>C137*$L$40</f>
        <v>1485</v>
      </c>
      <c r="F137" s="214" t="s">
        <v>558</v>
      </c>
      <c r="G137" s="11" t="s">
        <v>35</v>
      </c>
      <c r="H137" s="9"/>
      <c r="I137" s="9"/>
      <c r="J137" s="265"/>
    </row>
    <row r="138" spans="1:10" s="6" customFormat="1" ht="15.75">
      <c r="A138" s="200">
        <v>4640016934065</v>
      </c>
      <c r="B138" s="10" t="s">
        <v>798</v>
      </c>
      <c r="C138" s="33">
        <v>1100</v>
      </c>
      <c r="D138" s="36">
        <f t="shared" si="10"/>
        <v>1045</v>
      </c>
      <c r="E138" s="36">
        <f t="shared" si="11"/>
        <v>990</v>
      </c>
      <c r="F138" s="38" t="s">
        <v>13</v>
      </c>
      <c r="G138" s="41" t="s">
        <v>40</v>
      </c>
      <c r="H138" s="9"/>
      <c r="I138" s="9"/>
      <c r="J138" s="265"/>
    </row>
    <row r="139" spans="1:10" s="6" customFormat="1" ht="15">
      <c r="A139" s="200">
        <v>4640016934058</v>
      </c>
      <c r="B139" s="13" t="s">
        <v>799</v>
      </c>
      <c r="C139" s="34">
        <v>1210</v>
      </c>
      <c r="D139" s="36">
        <f t="shared" si="10"/>
        <v>1149.5</v>
      </c>
      <c r="E139" s="36">
        <f t="shared" si="11"/>
        <v>1089</v>
      </c>
      <c r="F139" s="214" t="s">
        <v>558</v>
      </c>
      <c r="G139" s="41" t="s">
        <v>40</v>
      </c>
      <c r="H139" s="9"/>
      <c r="I139" s="9"/>
      <c r="J139" s="265"/>
    </row>
    <row r="140" spans="1:10" s="6" customFormat="1" ht="15">
      <c r="A140" s="200">
        <v>4640016934041</v>
      </c>
      <c r="B140" s="13" t="s">
        <v>800</v>
      </c>
      <c r="C140" s="34">
        <v>1210</v>
      </c>
      <c r="D140" s="36">
        <f t="shared" si="10"/>
        <v>1149.5</v>
      </c>
      <c r="E140" s="36">
        <f t="shared" si="11"/>
        <v>1089</v>
      </c>
      <c r="F140" s="38" t="s">
        <v>559</v>
      </c>
      <c r="G140" s="11" t="s">
        <v>35</v>
      </c>
      <c r="H140" s="9"/>
      <c r="I140" s="9"/>
      <c r="J140" s="265"/>
    </row>
    <row r="141" spans="1:10" s="6" customFormat="1" ht="15.75">
      <c r="A141" s="200">
        <v>4640016934089</v>
      </c>
      <c r="B141" s="10" t="s">
        <v>801</v>
      </c>
      <c r="C141" s="33">
        <v>1700</v>
      </c>
      <c r="D141" s="36">
        <f t="shared" si="10"/>
        <v>1615</v>
      </c>
      <c r="E141" s="36">
        <f t="shared" si="11"/>
        <v>1530</v>
      </c>
      <c r="F141" s="38" t="s">
        <v>1332</v>
      </c>
      <c r="G141" s="41" t="s">
        <v>40</v>
      </c>
      <c r="H141" s="9"/>
      <c r="I141" s="9"/>
      <c r="J141" s="265"/>
    </row>
    <row r="142" spans="1:10" s="6" customFormat="1" ht="15">
      <c r="A142" s="200">
        <v>4640016934072</v>
      </c>
      <c r="B142" s="13" t="s">
        <v>802</v>
      </c>
      <c r="C142" s="34">
        <v>1870</v>
      </c>
      <c r="D142" s="36">
        <f t="shared" si="10"/>
        <v>1776.5</v>
      </c>
      <c r="E142" s="36">
        <f t="shared" si="11"/>
        <v>1683</v>
      </c>
      <c r="F142" s="214" t="s">
        <v>558</v>
      </c>
      <c r="G142" s="11" t="s">
        <v>35</v>
      </c>
      <c r="H142" s="9"/>
      <c r="I142" s="9"/>
      <c r="J142" s="265"/>
    </row>
    <row r="143" spans="1:10" s="6" customFormat="1" ht="33.75">
      <c r="A143" s="200">
        <v>4640016938612</v>
      </c>
      <c r="B143" s="10" t="s">
        <v>1188</v>
      </c>
      <c r="C143" s="34">
        <v>2000</v>
      </c>
      <c r="D143" s="36">
        <f t="shared" si="10"/>
        <v>1900</v>
      </c>
      <c r="E143" s="36">
        <f t="shared" si="11"/>
        <v>1800</v>
      </c>
      <c r="F143" s="38" t="s">
        <v>1190</v>
      </c>
      <c r="G143" s="41" t="s">
        <v>40</v>
      </c>
      <c r="H143" s="9"/>
      <c r="I143" s="9"/>
      <c r="J143" s="265"/>
    </row>
    <row r="144" spans="1:10" s="6" customFormat="1" ht="15">
      <c r="A144" s="200"/>
      <c r="B144" s="13" t="s">
        <v>1189</v>
      </c>
      <c r="C144" s="34">
        <v>2200</v>
      </c>
      <c r="D144" s="36">
        <f t="shared" si="10"/>
        <v>2090</v>
      </c>
      <c r="E144" s="36">
        <f t="shared" si="11"/>
        <v>1980</v>
      </c>
      <c r="F144" s="214" t="s">
        <v>558</v>
      </c>
      <c r="G144" s="11" t="s">
        <v>35</v>
      </c>
      <c r="H144" s="9"/>
      <c r="I144" s="9"/>
      <c r="J144" s="265"/>
    </row>
    <row r="145" spans="2:10" ht="12">
      <c r="B145" s="17"/>
      <c r="C145" s="17"/>
      <c r="D145" s="17"/>
      <c r="E145" s="17"/>
      <c r="F145" s="17"/>
      <c r="G145" s="17"/>
      <c r="H145" s="5"/>
      <c r="I145" s="5"/>
      <c r="J145" s="5"/>
    </row>
    <row r="146" spans="1:7" ht="14.25">
      <c r="A146" s="453" t="s">
        <v>18</v>
      </c>
      <c r="B146" s="453"/>
      <c r="C146" s="453"/>
      <c r="D146" s="453"/>
      <c r="E146" s="453"/>
      <c r="F146" s="453"/>
      <c r="G146" s="453"/>
    </row>
    <row r="147" spans="1:9" s="6" customFormat="1" ht="22.5">
      <c r="A147" s="200">
        <v>4640016931538</v>
      </c>
      <c r="B147" s="7" t="s">
        <v>651</v>
      </c>
      <c r="C147" s="31">
        <v>1500</v>
      </c>
      <c r="D147" s="35">
        <f aca="true" t="shared" si="12" ref="D147:D157">C147*$M$40</f>
        <v>1425</v>
      </c>
      <c r="E147" s="35">
        <f aca="true" t="shared" si="13" ref="E147:E158">C147*$L$40</f>
        <v>1350</v>
      </c>
      <c r="F147" s="186" t="s">
        <v>19</v>
      </c>
      <c r="G147" s="37" t="s">
        <v>40</v>
      </c>
      <c r="I147" s="265"/>
    </row>
    <row r="148" spans="1:9" s="6" customFormat="1" ht="15">
      <c r="A148" s="200">
        <v>4640016931521</v>
      </c>
      <c r="B148" s="212" t="s">
        <v>652</v>
      </c>
      <c r="C148" s="32">
        <v>1650</v>
      </c>
      <c r="D148" s="35">
        <f t="shared" si="12"/>
        <v>1567.5</v>
      </c>
      <c r="E148" s="35">
        <f t="shared" si="13"/>
        <v>1485</v>
      </c>
      <c r="F148" s="214" t="s">
        <v>558</v>
      </c>
      <c r="G148" s="11" t="s">
        <v>35</v>
      </c>
      <c r="I148" s="265"/>
    </row>
    <row r="149" spans="1:9" s="6" customFormat="1" ht="15">
      <c r="A149" s="200">
        <v>4620769452863</v>
      </c>
      <c r="B149" s="212" t="s">
        <v>653</v>
      </c>
      <c r="C149" s="32">
        <v>1650</v>
      </c>
      <c r="D149" s="35">
        <f t="shared" si="12"/>
        <v>1567.5</v>
      </c>
      <c r="E149" s="35">
        <f t="shared" si="13"/>
        <v>1485</v>
      </c>
      <c r="F149" s="186" t="s">
        <v>559</v>
      </c>
      <c r="G149" s="11" t="s">
        <v>35</v>
      </c>
      <c r="I149" s="265"/>
    </row>
    <row r="150" spans="1:9" s="6" customFormat="1" ht="15">
      <c r="A150" s="200">
        <v>4640016931507</v>
      </c>
      <c r="B150" s="13" t="s">
        <v>650</v>
      </c>
      <c r="C150" s="32">
        <v>1650</v>
      </c>
      <c r="D150" s="36">
        <f t="shared" si="12"/>
        <v>1567.5</v>
      </c>
      <c r="E150" s="36">
        <f t="shared" si="13"/>
        <v>1485</v>
      </c>
      <c r="F150" s="38" t="s">
        <v>494</v>
      </c>
      <c r="G150" s="11" t="s">
        <v>35</v>
      </c>
      <c r="I150" s="265"/>
    </row>
    <row r="151" spans="1:9" s="6" customFormat="1" ht="15">
      <c r="A151" s="200">
        <v>4640016931514</v>
      </c>
      <c r="B151" s="13" t="s">
        <v>495</v>
      </c>
      <c r="C151" s="32">
        <v>1650</v>
      </c>
      <c r="D151" s="36">
        <f t="shared" si="12"/>
        <v>1567.5</v>
      </c>
      <c r="E151" s="36">
        <f t="shared" si="13"/>
        <v>1485</v>
      </c>
      <c r="F151" s="38" t="s">
        <v>496</v>
      </c>
      <c r="G151" s="11" t="s">
        <v>35</v>
      </c>
      <c r="I151" s="265"/>
    </row>
    <row r="152" spans="1:9" s="6" customFormat="1" ht="15.75">
      <c r="A152" s="200">
        <v>4640016931569</v>
      </c>
      <c r="B152" s="10" t="s">
        <v>654</v>
      </c>
      <c r="C152" s="33">
        <v>1500</v>
      </c>
      <c r="D152" s="36">
        <f t="shared" si="12"/>
        <v>1425</v>
      </c>
      <c r="E152" s="36">
        <f t="shared" si="13"/>
        <v>1350</v>
      </c>
      <c r="F152" s="38" t="s">
        <v>20</v>
      </c>
      <c r="G152" s="37" t="s">
        <v>40</v>
      </c>
      <c r="I152" s="265"/>
    </row>
    <row r="153" spans="1:9" s="6" customFormat="1" ht="15">
      <c r="A153" s="200">
        <v>4640016938360</v>
      </c>
      <c r="B153" s="13" t="s">
        <v>1297</v>
      </c>
      <c r="C153" s="34">
        <v>1650</v>
      </c>
      <c r="D153" s="36">
        <f t="shared" si="12"/>
        <v>1567.5</v>
      </c>
      <c r="E153" s="36">
        <f t="shared" si="13"/>
        <v>1485</v>
      </c>
      <c r="F153" s="214" t="s">
        <v>558</v>
      </c>
      <c r="G153" s="8" t="s">
        <v>35</v>
      </c>
      <c r="I153" s="265"/>
    </row>
    <row r="154" spans="1:9" s="6" customFormat="1" ht="15">
      <c r="A154" s="200">
        <v>4640016931545</v>
      </c>
      <c r="B154" s="13" t="s">
        <v>655</v>
      </c>
      <c r="C154" s="34">
        <v>1650</v>
      </c>
      <c r="D154" s="36">
        <f t="shared" si="12"/>
        <v>1567.5</v>
      </c>
      <c r="E154" s="36">
        <f t="shared" si="13"/>
        <v>1485</v>
      </c>
      <c r="F154" s="38" t="s">
        <v>896</v>
      </c>
      <c r="G154" s="11" t="s">
        <v>35</v>
      </c>
      <c r="I154" s="265"/>
    </row>
    <row r="155" spans="1:9" s="6" customFormat="1" ht="15">
      <c r="A155" s="200">
        <v>4640016931552</v>
      </c>
      <c r="B155" s="13" t="s">
        <v>656</v>
      </c>
      <c r="C155" s="34">
        <v>1650</v>
      </c>
      <c r="D155" s="36">
        <f t="shared" si="12"/>
        <v>1567.5</v>
      </c>
      <c r="E155" s="36">
        <f t="shared" si="13"/>
        <v>1485</v>
      </c>
      <c r="F155" s="38" t="s">
        <v>496</v>
      </c>
      <c r="G155" s="11" t="s">
        <v>35</v>
      </c>
      <c r="I155" s="265"/>
    </row>
    <row r="156" spans="1:9" s="6" customFormat="1" ht="22.5">
      <c r="A156" s="200">
        <v>4640016934171</v>
      </c>
      <c r="B156" s="10" t="s">
        <v>657</v>
      </c>
      <c r="C156" s="33">
        <v>1800</v>
      </c>
      <c r="D156" s="36">
        <f t="shared" si="12"/>
        <v>1710</v>
      </c>
      <c r="E156" s="36">
        <f t="shared" si="13"/>
        <v>1620</v>
      </c>
      <c r="F156" s="38" t="s">
        <v>45</v>
      </c>
      <c r="G156" s="37" t="s">
        <v>40</v>
      </c>
      <c r="I156" s="265"/>
    </row>
    <row r="157" spans="1:9" s="6" customFormat="1" ht="33.75">
      <c r="A157" s="200">
        <v>4640016934225</v>
      </c>
      <c r="B157" s="10" t="s">
        <v>895</v>
      </c>
      <c r="C157" s="33">
        <v>2200</v>
      </c>
      <c r="D157" s="36">
        <f t="shared" si="12"/>
        <v>2090</v>
      </c>
      <c r="E157" s="36">
        <f t="shared" si="13"/>
        <v>1980</v>
      </c>
      <c r="F157" s="38" t="s">
        <v>46</v>
      </c>
      <c r="G157" s="37" t="s">
        <v>40</v>
      </c>
      <c r="I157" s="265"/>
    </row>
    <row r="158" spans="1:9" s="6" customFormat="1" ht="15">
      <c r="A158" s="200">
        <v>4640016934218</v>
      </c>
      <c r="B158" s="13" t="s">
        <v>658</v>
      </c>
      <c r="C158" s="34">
        <v>2420</v>
      </c>
      <c r="D158" s="36">
        <f>C158*$M$40</f>
        <v>2299</v>
      </c>
      <c r="E158" s="36">
        <f t="shared" si="13"/>
        <v>2178</v>
      </c>
      <c r="F158" s="214" t="s">
        <v>558</v>
      </c>
      <c r="G158" s="11" t="s">
        <v>35</v>
      </c>
      <c r="I158" s="265"/>
    </row>
    <row r="160" spans="1:10" ht="14.25">
      <c r="A160" s="453" t="s">
        <v>950</v>
      </c>
      <c r="B160" s="453"/>
      <c r="C160" s="453"/>
      <c r="D160" s="453"/>
      <c r="E160" s="453"/>
      <c r="F160" s="453"/>
      <c r="G160" s="453"/>
      <c r="H160" s="5"/>
      <c r="I160" s="17"/>
      <c r="J160" s="5"/>
    </row>
    <row r="161" spans="1:10" ht="22.5">
      <c r="A161" s="200">
        <v>4640016936458</v>
      </c>
      <c r="B161" s="279" t="s">
        <v>948</v>
      </c>
      <c r="C161" s="33">
        <v>1750</v>
      </c>
      <c r="D161" s="35">
        <f>C161*$M$40</f>
        <v>1662.5</v>
      </c>
      <c r="E161" s="36">
        <f>C161*$L$40</f>
        <v>1575</v>
      </c>
      <c r="F161" s="228" t="s">
        <v>951</v>
      </c>
      <c r="G161" s="224" t="s">
        <v>40</v>
      </c>
      <c r="H161" s="5"/>
      <c r="I161" s="17"/>
      <c r="J161" s="5"/>
    </row>
    <row r="162" spans="1:10" ht="15" customHeight="1">
      <c r="A162" s="200">
        <v>4640016936465</v>
      </c>
      <c r="B162" s="229" t="s">
        <v>949</v>
      </c>
      <c r="C162" s="34">
        <v>1925</v>
      </c>
      <c r="D162" s="35">
        <f>C162*$M$40</f>
        <v>1828.75</v>
      </c>
      <c r="E162" s="36">
        <f>C162*$L$40</f>
        <v>1732.5</v>
      </c>
      <c r="F162" s="214" t="s">
        <v>558</v>
      </c>
      <c r="G162" s="11" t="s">
        <v>35</v>
      </c>
      <c r="H162" s="5"/>
      <c r="I162" s="17"/>
      <c r="J162" s="5"/>
    </row>
    <row r="163" spans="1:9" s="6" customFormat="1" ht="22.5">
      <c r="A163" s="200">
        <v>4640016930500</v>
      </c>
      <c r="B163" s="227" t="s">
        <v>662</v>
      </c>
      <c r="C163" s="222">
        <v>1990</v>
      </c>
      <c r="D163" s="35">
        <f>C163*$M$40</f>
        <v>1890.5</v>
      </c>
      <c r="E163" s="36">
        <f>C163*$L$40</f>
        <v>1791</v>
      </c>
      <c r="F163" s="228" t="s">
        <v>17</v>
      </c>
      <c r="G163" s="224" t="s">
        <v>40</v>
      </c>
      <c r="I163" s="265"/>
    </row>
    <row r="164" spans="1:9" s="6" customFormat="1" ht="15">
      <c r="A164" s="200">
        <v>4640016930517</v>
      </c>
      <c r="B164" s="229" t="s">
        <v>663</v>
      </c>
      <c r="C164" s="34">
        <v>2190</v>
      </c>
      <c r="D164" s="36">
        <f>C164*$M$40</f>
        <v>2080.5</v>
      </c>
      <c r="E164" s="36">
        <f>C164*$L$40</f>
        <v>1971</v>
      </c>
      <c r="F164" s="214" t="s">
        <v>558</v>
      </c>
      <c r="G164" s="11" t="s">
        <v>35</v>
      </c>
      <c r="I164" s="265"/>
    </row>
    <row r="165" spans="2:7" ht="13.5">
      <c r="B165" s="22"/>
      <c r="C165" s="22"/>
      <c r="D165" s="22"/>
      <c r="E165" s="22"/>
      <c r="F165" s="23"/>
      <c r="G165" s="24"/>
    </row>
    <row r="166" spans="1:7" ht="14.25">
      <c r="A166" s="453" t="s">
        <v>44</v>
      </c>
      <c r="B166" s="453"/>
      <c r="C166" s="453"/>
      <c r="D166" s="453"/>
      <c r="E166" s="453"/>
      <c r="F166" s="453"/>
      <c r="G166" s="453"/>
    </row>
    <row r="167" spans="1:9" ht="33.75">
      <c r="A167" s="200">
        <v>4640016934195</v>
      </c>
      <c r="B167" s="10" t="s">
        <v>659</v>
      </c>
      <c r="C167" s="207">
        <v>2200</v>
      </c>
      <c r="D167" s="208">
        <f>C167*$M$40</f>
        <v>2090</v>
      </c>
      <c r="E167" s="208">
        <f>C167*$L$40</f>
        <v>1980</v>
      </c>
      <c r="F167" s="186" t="s">
        <v>508</v>
      </c>
      <c r="G167" s="37" t="s">
        <v>40</v>
      </c>
      <c r="H167" s="5"/>
      <c r="I167" s="265"/>
    </row>
    <row r="168" spans="1:9" ht="33.75">
      <c r="A168" s="200">
        <v>4640016934201</v>
      </c>
      <c r="B168" s="10" t="s">
        <v>660</v>
      </c>
      <c r="C168" s="46">
        <v>2200</v>
      </c>
      <c r="D168" s="47">
        <f>C168*$M$40</f>
        <v>2090</v>
      </c>
      <c r="E168" s="47">
        <f>C168*$L$40</f>
        <v>1980</v>
      </c>
      <c r="F168" s="38" t="s">
        <v>21</v>
      </c>
      <c r="G168" s="41" t="s">
        <v>40</v>
      </c>
      <c r="H168" s="5"/>
      <c r="I168" s="265"/>
    </row>
    <row r="169" spans="1:9" ht="33.75">
      <c r="A169" s="200">
        <v>4640016934188</v>
      </c>
      <c r="B169" s="10" t="s">
        <v>661</v>
      </c>
      <c r="C169" s="46">
        <v>2200</v>
      </c>
      <c r="D169" s="47">
        <f>C169*$M$40</f>
        <v>2090</v>
      </c>
      <c r="E169" s="47">
        <f>C169*$L$40</f>
        <v>1980</v>
      </c>
      <c r="F169" s="38" t="s">
        <v>22</v>
      </c>
      <c r="G169" s="41" t="s">
        <v>40</v>
      </c>
      <c r="H169" s="5"/>
      <c r="I169" s="265"/>
    </row>
    <row r="170" spans="2:9" ht="17.25" customHeight="1">
      <c r="B170" s="460"/>
      <c r="C170" s="460"/>
      <c r="D170" s="460"/>
      <c r="E170" s="460"/>
      <c r="F170" s="460"/>
      <c r="I170" s="265"/>
    </row>
    <row r="171" spans="1:7" ht="14.25">
      <c r="A171" s="462" t="s">
        <v>43</v>
      </c>
      <c r="B171" s="463"/>
      <c r="C171" s="463"/>
      <c r="D171" s="463"/>
      <c r="E171" s="463"/>
      <c r="F171" s="463"/>
      <c r="G171" s="464"/>
    </row>
    <row r="172" spans="1:7" ht="32.25" customHeight="1">
      <c r="A172" s="200">
        <v>4640016936984</v>
      </c>
      <c r="B172" s="7" t="s">
        <v>964</v>
      </c>
      <c r="C172" s="31">
        <v>1300</v>
      </c>
      <c r="D172" s="35">
        <f>C172*$M$40</f>
        <v>1235</v>
      </c>
      <c r="E172" s="35">
        <v>1170</v>
      </c>
      <c r="F172" s="186" t="s">
        <v>965</v>
      </c>
      <c r="G172" s="37" t="s">
        <v>40</v>
      </c>
    </row>
    <row r="173" spans="1:7" ht="15" customHeight="1">
      <c r="A173" s="200">
        <v>4640016936991</v>
      </c>
      <c r="B173" s="212" t="s">
        <v>1193</v>
      </c>
      <c r="C173" s="32">
        <v>1430</v>
      </c>
      <c r="D173" s="35">
        <f>C173*$M$40</f>
        <v>1358.5</v>
      </c>
      <c r="E173" s="35">
        <f>C173*$L$40</f>
        <v>1287</v>
      </c>
      <c r="F173" s="186" t="s">
        <v>558</v>
      </c>
      <c r="G173" s="11" t="s">
        <v>35</v>
      </c>
    </row>
    <row r="174" spans="1:7" ht="21.75" customHeight="1">
      <c r="A174" s="200">
        <v>4640016939183</v>
      </c>
      <c r="B174" s="7" t="s">
        <v>1116</v>
      </c>
      <c r="C174" s="31">
        <v>1400</v>
      </c>
      <c r="D174" s="35">
        <f>C174*$M$40</f>
        <v>1330</v>
      </c>
      <c r="E174" s="35">
        <v>1170</v>
      </c>
      <c r="F174" s="186" t="s">
        <v>1115</v>
      </c>
      <c r="G174" s="37" t="s">
        <v>40</v>
      </c>
    </row>
    <row r="175" spans="1:10" s="6" customFormat="1" ht="22.5">
      <c r="A175" s="200">
        <v>4640016934119</v>
      </c>
      <c r="B175" s="212" t="s">
        <v>804</v>
      </c>
      <c r="C175" s="32">
        <v>1540</v>
      </c>
      <c r="D175" s="35">
        <f>C175*$M$40</f>
        <v>1463</v>
      </c>
      <c r="E175" s="35">
        <f>C175*$L$40</f>
        <v>1386</v>
      </c>
      <c r="F175" s="186" t="s">
        <v>1117</v>
      </c>
      <c r="G175" s="11" t="s">
        <v>35</v>
      </c>
      <c r="H175" s="9"/>
      <c r="I175" s="9"/>
      <c r="J175" s="265"/>
    </row>
    <row r="176" spans="1:10" s="6" customFormat="1" ht="15">
      <c r="A176" s="200"/>
      <c r="B176" s="212" t="s">
        <v>805</v>
      </c>
      <c r="C176" s="32">
        <v>1540</v>
      </c>
      <c r="D176" s="35">
        <f aca="true" t="shared" si="14" ref="D176:D186">C176*$M$40</f>
        <v>1463</v>
      </c>
      <c r="E176" s="35">
        <f aca="true" t="shared" si="15" ref="E176:E186">C176*$L$40</f>
        <v>1386</v>
      </c>
      <c r="F176" s="186" t="s">
        <v>1119</v>
      </c>
      <c r="G176" s="11" t="s">
        <v>35</v>
      </c>
      <c r="H176" s="9"/>
      <c r="I176" s="9"/>
      <c r="J176" s="265"/>
    </row>
    <row r="177" spans="1:10" s="6" customFormat="1" ht="15">
      <c r="A177" s="200">
        <v>4620769452818</v>
      </c>
      <c r="B177" s="212" t="s">
        <v>664</v>
      </c>
      <c r="C177" s="32">
        <v>1540</v>
      </c>
      <c r="D177" s="35">
        <f t="shared" si="14"/>
        <v>1463</v>
      </c>
      <c r="E177" s="35">
        <f t="shared" si="15"/>
        <v>1386</v>
      </c>
      <c r="F177" s="214" t="s">
        <v>1120</v>
      </c>
      <c r="G177" s="11" t="s">
        <v>35</v>
      </c>
      <c r="H177" s="9"/>
      <c r="I177" s="9"/>
      <c r="J177" s="265"/>
    </row>
    <row r="178" spans="1:10" s="6" customFormat="1" ht="22.5">
      <c r="A178" s="200">
        <v>4640016939190</v>
      </c>
      <c r="B178" s="212" t="s">
        <v>1118</v>
      </c>
      <c r="C178" s="32">
        <v>1540</v>
      </c>
      <c r="D178" s="35">
        <f t="shared" si="14"/>
        <v>1463</v>
      </c>
      <c r="E178" s="35">
        <f t="shared" si="15"/>
        <v>1386</v>
      </c>
      <c r="F178" s="214" t="s">
        <v>1115</v>
      </c>
      <c r="G178" s="11" t="s">
        <v>35</v>
      </c>
      <c r="H178" s="9"/>
      <c r="I178" s="9"/>
      <c r="J178" s="265"/>
    </row>
    <row r="179" spans="1:10" s="6" customFormat="1" ht="15">
      <c r="A179" s="200">
        <v>4640016934126</v>
      </c>
      <c r="B179" s="212" t="s">
        <v>806</v>
      </c>
      <c r="C179" s="32">
        <v>1540</v>
      </c>
      <c r="D179" s="35">
        <f t="shared" si="14"/>
        <v>1463</v>
      </c>
      <c r="E179" s="35">
        <f t="shared" si="15"/>
        <v>1386</v>
      </c>
      <c r="F179" s="214" t="s">
        <v>1120</v>
      </c>
      <c r="G179" s="11" t="s">
        <v>35</v>
      </c>
      <c r="H179" s="9"/>
      <c r="I179" s="9"/>
      <c r="J179" s="265"/>
    </row>
    <row r="180" spans="1:10" s="6" customFormat="1" ht="15">
      <c r="A180" s="200"/>
      <c r="B180" s="212" t="s">
        <v>807</v>
      </c>
      <c r="C180" s="32">
        <v>1540</v>
      </c>
      <c r="D180" s="35">
        <f t="shared" si="14"/>
        <v>1463</v>
      </c>
      <c r="E180" s="35">
        <f t="shared" si="15"/>
        <v>1386</v>
      </c>
      <c r="F180" s="186" t="s">
        <v>559</v>
      </c>
      <c r="G180" s="11" t="s">
        <v>35</v>
      </c>
      <c r="H180" s="9"/>
      <c r="I180" s="9"/>
      <c r="J180" s="265"/>
    </row>
    <row r="181" spans="1:10" s="6" customFormat="1" ht="15">
      <c r="A181" s="200">
        <v>4620769451712</v>
      </c>
      <c r="B181" s="212" t="s">
        <v>665</v>
      </c>
      <c r="C181" s="32">
        <v>1540</v>
      </c>
      <c r="D181" s="35">
        <f t="shared" si="14"/>
        <v>1463</v>
      </c>
      <c r="E181" s="35">
        <f t="shared" si="15"/>
        <v>1386</v>
      </c>
      <c r="F181" s="214" t="s">
        <v>1120</v>
      </c>
      <c r="G181" s="11" t="s">
        <v>35</v>
      </c>
      <c r="H181" s="9"/>
      <c r="I181" s="9"/>
      <c r="J181" s="265"/>
    </row>
    <row r="182" spans="1:10" s="6" customFormat="1" ht="15" customHeight="1">
      <c r="A182" s="200"/>
      <c r="B182" s="212" t="s">
        <v>808</v>
      </c>
      <c r="C182" s="32">
        <v>1540</v>
      </c>
      <c r="D182" s="35">
        <f t="shared" si="14"/>
        <v>1463</v>
      </c>
      <c r="E182" s="35">
        <f t="shared" si="15"/>
        <v>1386</v>
      </c>
      <c r="F182" s="214" t="s">
        <v>1120</v>
      </c>
      <c r="G182" s="11" t="s">
        <v>35</v>
      </c>
      <c r="H182" s="9"/>
      <c r="I182" s="9"/>
      <c r="J182" s="265"/>
    </row>
    <row r="183" spans="1:10" s="6" customFormat="1" ht="22.5">
      <c r="A183" s="404">
        <v>4680019910857</v>
      </c>
      <c r="B183" s="212" t="s">
        <v>1327</v>
      </c>
      <c r="C183" s="32">
        <v>2090</v>
      </c>
      <c r="D183" s="35">
        <f t="shared" si="14"/>
        <v>1985.5</v>
      </c>
      <c r="E183" s="35">
        <f t="shared" si="15"/>
        <v>1881</v>
      </c>
      <c r="F183" s="186" t="s">
        <v>1027</v>
      </c>
      <c r="G183" s="8" t="s">
        <v>35</v>
      </c>
      <c r="H183" s="9"/>
      <c r="I183" s="9"/>
      <c r="J183" s="265"/>
    </row>
    <row r="184" spans="1:10" s="6" customFormat="1" ht="15">
      <c r="A184" s="404">
        <v>4680019910871</v>
      </c>
      <c r="B184" s="212" t="s">
        <v>1328</v>
      </c>
      <c r="C184" s="32">
        <v>2090</v>
      </c>
      <c r="D184" s="35">
        <f t="shared" si="14"/>
        <v>1985.5</v>
      </c>
      <c r="E184" s="35">
        <f t="shared" si="15"/>
        <v>1881</v>
      </c>
      <c r="F184" s="186" t="s">
        <v>558</v>
      </c>
      <c r="G184" s="8" t="s">
        <v>35</v>
      </c>
      <c r="H184" s="9"/>
      <c r="I184" s="9"/>
      <c r="J184" s="265"/>
    </row>
    <row r="185" spans="1:10" s="6" customFormat="1" ht="22.5">
      <c r="A185" s="404">
        <v>4680019910864</v>
      </c>
      <c r="B185" s="212" t="s">
        <v>1331</v>
      </c>
      <c r="C185" s="32">
        <v>2530</v>
      </c>
      <c r="D185" s="35">
        <f t="shared" si="14"/>
        <v>2403.5</v>
      </c>
      <c r="E185" s="35">
        <f t="shared" si="15"/>
        <v>2277</v>
      </c>
      <c r="F185" s="186" t="s">
        <v>1330</v>
      </c>
      <c r="G185" s="8" t="s">
        <v>35</v>
      </c>
      <c r="H185" s="9"/>
      <c r="I185" s="9"/>
      <c r="J185" s="265"/>
    </row>
    <row r="186" spans="1:10" s="6" customFormat="1" ht="15">
      <c r="A186" s="404">
        <v>4680019910888</v>
      </c>
      <c r="B186" s="212" t="s">
        <v>1329</v>
      </c>
      <c r="C186" s="32">
        <v>2530</v>
      </c>
      <c r="D186" s="35">
        <f t="shared" si="14"/>
        <v>2403.5</v>
      </c>
      <c r="E186" s="35">
        <f t="shared" si="15"/>
        <v>2277</v>
      </c>
      <c r="F186" s="186" t="s">
        <v>558</v>
      </c>
      <c r="G186" s="8" t="s">
        <v>35</v>
      </c>
      <c r="H186" s="9"/>
      <c r="I186" s="9"/>
      <c r="J186" s="265"/>
    </row>
    <row r="187" spans="1:10" s="6" customFormat="1" ht="22.5">
      <c r="A187" s="200">
        <v>4640016939619</v>
      </c>
      <c r="B187" s="13" t="s">
        <v>1293</v>
      </c>
      <c r="C187" s="32">
        <v>1900</v>
      </c>
      <c r="D187" s="35">
        <f aca="true" t="shared" si="16" ref="D187:D204">C187*$M$40</f>
        <v>1805</v>
      </c>
      <c r="E187" s="35">
        <f aca="true" t="shared" si="17" ref="E187:E204">C187*$L$40</f>
        <v>1710</v>
      </c>
      <c r="F187" s="204" t="s">
        <v>1027</v>
      </c>
      <c r="G187" s="11" t="s">
        <v>35</v>
      </c>
      <c r="H187" s="9"/>
      <c r="I187" s="19"/>
      <c r="J187" s="265"/>
    </row>
    <row r="188" spans="1:10" s="6" customFormat="1" ht="22.5">
      <c r="A188" s="200">
        <v>4680019910147</v>
      </c>
      <c r="B188" s="10" t="s">
        <v>1291</v>
      </c>
      <c r="C188" s="33">
        <v>2300</v>
      </c>
      <c r="D188" s="35">
        <f t="shared" si="16"/>
        <v>2185</v>
      </c>
      <c r="E188" s="35">
        <f t="shared" si="17"/>
        <v>2070</v>
      </c>
      <c r="F188" s="38" t="s">
        <v>1028</v>
      </c>
      <c r="G188" s="37" t="s">
        <v>40</v>
      </c>
      <c r="H188" s="9"/>
      <c r="I188" s="19"/>
      <c r="J188" s="265"/>
    </row>
    <row r="189" spans="1:10" s="6" customFormat="1" ht="15">
      <c r="A189" s="200">
        <v>4680019910161</v>
      </c>
      <c r="B189" s="13" t="s">
        <v>1294</v>
      </c>
      <c r="C189" s="34">
        <v>2090</v>
      </c>
      <c r="D189" s="35">
        <f t="shared" si="16"/>
        <v>1985.5</v>
      </c>
      <c r="E189" s="35">
        <f t="shared" si="17"/>
        <v>1881</v>
      </c>
      <c r="F189" s="214" t="s">
        <v>558</v>
      </c>
      <c r="G189" s="11" t="s">
        <v>35</v>
      </c>
      <c r="H189" s="9"/>
      <c r="I189" s="19"/>
      <c r="J189" s="265"/>
    </row>
    <row r="190" spans="1:10" s="6" customFormat="1" ht="15">
      <c r="A190" s="200">
        <v>4680019910154</v>
      </c>
      <c r="B190" s="13" t="s">
        <v>1292</v>
      </c>
      <c r="C190" s="34">
        <v>2530</v>
      </c>
      <c r="D190" s="35">
        <f t="shared" si="16"/>
        <v>2403.5</v>
      </c>
      <c r="E190" s="35">
        <f t="shared" si="17"/>
        <v>2277</v>
      </c>
      <c r="F190" s="214" t="s">
        <v>558</v>
      </c>
      <c r="G190" s="11" t="s">
        <v>35</v>
      </c>
      <c r="H190" s="9"/>
      <c r="I190" s="19"/>
      <c r="J190" s="265"/>
    </row>
    <row r="191" spans="1:10" s="6" customFormat="1" ht="22.5">
      <c r="A191" s="200">
        <v>4640016935079</v>
      </c>
      <c r="B191" s="13" t="s">
        <v>809</v>
      </c>
      <c r="C191" s="34">
        <v>1500</v>
      </c>
      <c r="D191" s="35">
        <f t="shared" si="16"/>
        <v>1425</v>
      </c>
      <c r="E191" s="35">
        <f t="shared" si="17"/>
        <v>1350</v>
      </c>
      <c r="F191" s="38" t="s">
        <v>897</v>
      </c>
      <c r="G191" s="11" t="s">
        <v>35</v>
      </c>
      <c r="H191" s="9"/>
      <c r="I191" s="19"/>
      <c r="J191" s="265"/>
    </row>
    <row r="192" spans="1:10" s="6" customFormat="1" ht="22.5">
      <c r="A192" s="200">
        <v>4640016935086</v>
      </c>
      <c r="B192" s="25" t="s">
        <v>810</v>
      </c>
      <c r="C192" s="33">
        <v>1900</v>
      </c>
      <c r="D192" s="35">
        <f t="shared" si="16"/>
        <v>1805</v>
      </c>
      <c r="E192" s="35">
        <f t="shared" si="17"/>
        <v>1710</v>
      </c>
      <c r="F192" s="38" t="s">
        <v>921</v>
      </c>
      <c r="G192" s="37" t="s">
        <v>40</v>
      </c>
      <c r="H192" s="9"/>
      <c r="I192" s="19"/>
      <c r="J192" s="265"/>
    </row>
    <row r="193" spans="1:10" s="6" customFormat="1" ht="17.25" customHeight="1">
      <c r="A193" s="200">
        <v>4640016935048</v>
      </c>
      <c r="B193" s="170" t="s">
        <v>811</v>
      </c>
      <c r="C193" s="34">
        <v>1650</v>
      </c>
      <c r="D193" s="35">
        <f t="shared" si="16"/>
        <v>1567.5</v>
      </c>
      <c r="E193" s="35">
        <f t="shared" si="17"/>
        <v>1485</v>
      </c>
      <c r="F193" s="214" t="s">
        <v>558</v>
      </c>
      <c r="G193" s="11" t="s">
        <v>35</v>
      </c>
      <c r="H193" s="9"/>
      <c r="I193" s="19"/>
      <c r="J193" s="265"/>
    </row>
    <row r="194" spans="1:10" s="6" customFormat="1" ht="15">
      <c r="A194" s="200">
        <v>4640016935055</v>
      </c>
      <c r="B194" s="170" t="s">
        <v>812</v>
      </c>
      <c r="C194" s="34">
        <v>2090</v>
      </c>
      <c r="D194" s="35">
        <f t="shared" si="16"/>
        <v>1985.5</v>
      </c>
      <c r="E194" s="35">
        <f t="shared" si="17"/>
        <v>1881</v>
      </c>
      <c r="F194" s="214" t="s">
        <v>558</v>
      </c>
      <c r="G194" s="11" t="s">
        <v>35</v>
      </c>
      <c r="H194" s="9"/>
      <c r="I194" s="19"/>
      <c r="J194" s="265"/>
    </row>
    <row r="195" spans="1:10" s="6" customFormat="1" ht="15">
      <c r="A195" s="200">
        <v>4640016935017</v>
      </c>
      <c r="B195" s="170" t="s">
        <v>813</v>
      </c>
      <c r="C195" s="34">
        <v>1650</v>
      </c>
      <c r="D195" s="35">
        <f t="shared" si="16"/>
        <v>1567.5</v>
      </c>
      <c r="E195" s="35">
        <f t="shared" si="17"/>
        <v>1485</v>
      </c>
      <c r="F195" s="186" t="s">
        <v>559</v>
      </c>
      <c r="G195" s="11" t="s">
        <v>35</v>
      </c>
      <c r="H195" s="9"/>
      <c r="I195" s="19"/>
      <c r="J195" s="265"/>
    </row>
    <row r="196" spans="1:10" s="6" customFormat="1" ht="15">
      <c r="A196" s="200">
        <v>4640016935024</v>
      </c>
      <c r="B196" s="170" t="s">
        <v>814</v>
      </c>
      <c r="C196" s="34">
        <v>2090</v>
      </c>
      <c r="D196" s="35">
        <f t="shared" si="16"/>
        <v>1985.5</v>
      </c>
      <c r="E196" s="35">
        <f t="shared" si="17"/>
        <v>1881</v>
      </c>
      <c r="F196" s="186" t="s">
        <v>559</v>
      </c>
      <c r="G196" s="11" t="s">
        <v>35</v>
      </c>
      <c r="H196" s="9"/>
      <c r="I196" s="19"/>
      <c r="J196" s="265"/>
    </row>
    <row r="197" spans="1:10" s="6" customFormat="1" ht="22.5">
      <c r="A197" s="200"/>
      <c r="B197" s="170" t="s">
        <v>666</v>
      </c>
      <c r="C197" s="34">
        <v>1500</v>
      </c>
      <c r="D197" s="35">
        <f t="shared" si="16"/>
        <v>1425</v>
      </c>
      <c r="E197" s="35">
        <f t="shared" si="17"/>
        <v>1350</v>
      </c>
      <c r="F197" s="38" t="s">
        <v>898</v>
      </c>
      <c r="G197" s="11" t="s">
        <v>35</v>
      </c>
      <c r="H197" s="9"/>
      <c r="I197" s="19"/>
      <c r="J197" s="265"/>
    </row>
    <row r="198" spans="1:10" s="6" customFormat="1" ht="22.5">
      <c r="A198" s="200"/>
      <c r="B198" s="170" t="s">
        <v>667</v>
      </c>
      <c r="C198" s="34">
        <v>1900</v>
      </c>
      <c r="D198" s="35">
        <f t="shared" si="16"/>
        <v>1805</v>
      </c>
      <c r="E198" s="35">
        <f t="shared" si="17"/>
        <v>1710</v>
      </c>
      <c r="F198" s="38" t="s">
        <v>922</v>
      </c>
      <c r="G198" s="11" t="s">
        <v>35</v>
      </c>
      <c r="H198" s="9"/>
      <c r="I198" s="19"/>
      <c r="J198" s="265"/>
    </row>
    <row r="199" spans="1:10" s="6" customFormat="1" ht="15">
      <c r="A199" s="200"/>
      <c r="B199" s="170" t="s">
        <v>668</v>
      </c>
      <c r="C199" s="34">
        <v>1650</v>
      </c>
      <c r="D199" s="35">
        <f t="shared" si="16"/>
        <v>1567.5</v>
      </c>
      <c r="E199" s="35">
        <f t="shared" si="17"/>
        <v>1485</v>
      </c>
      <c r="F199" s="214" t="s">
        <v>558</v>
      </c>
      <c r="G199" s="11" t="s">
        <v>35</v>
      </c>
      <c r="H199" s="9"/>
      <c r="I199" s="19"/>
      <c r="J199" s="265"/>
    </row>
    <row r="200" spans="1:10" s="6" customFormat="1" ht="15">
      <c r="A200" s="200"/>
      <c r="B200" s="170" t="s">
        <v>669</v>
      </c>
      <c r="C200" s="34">
        <v>2090</v>
      </c>
      <c r="D200" s="35">
        <f t="shared" si="16"/>
        <v>1985.5</v>
      </c>
      <c r="E200" s="35">
        <f t="shared" si="17"/>
        <v>1881</v>
      </c>
      <c r="F200" s="214" t="s">
        <v>558</v>
      </c>
      <c r="G200" s="11" t="s">
        <v>35</v>
      </c>
      <c r="H200" s="9"/>
      <c r="I200" s="19"/>
      <c r="J200" s="265"/>
    </row>
    <row r="201" spans="1:10" s="6" customFormat="1" ht="22.5">
      <c r="A201" s="200">
        <v>4640016935123</v>
      </c>
      <c r="B201" s="25" t="s">
        <v>815</v>
      </c>
      <c r="C201" s="33">
        <v>1800</v>
      </c>
      <c r="D201" s="35">
        <f t="shared" si="16"/>
        <v>1710</v>
      </c>
      <c r="E201" s="35">
        <f t="shared" si="17"/>
        <v>1620</v>
      </c>
      <c r="F201" s="38" t="s">
        <v>923</v>
      </c>
      <c r="G201" s="37" t="s">
        <v>40</v>
      </c>
      <c r="H201" s="9"/>
      <c r="J201" s="265"/>
    </row>
    <row r="202" spans="1:10" s="6" customFormat="1" ht="15">
      <c r="A202" s="200">
        <v>4640016935116</v>
      </c>
      <c r="B202" s="170" t="s">
        <v>816</v>
      </c>
      <c r="C202" s="34">
        <v>1980</v>
      </c>
      <c r="D202" s="35">
        <f t="shared" si="16"/>
        <v>1881</v>
      </c>
      <c r="E202" s="35">
        <f t="shared" si="17"/>
        <v>1782</v>
      </c>
      <c r="F202" s="214" t="s">
        <v>558</v>
      </c>
      <c r="G202" s="11" t="s">
        <v>35</v>
      </c>
      <c r="H202" s="9"/>
      <c r="J202" s="265"/>
    </row>
    <row r="203" spans="1:10" s="6" customFormat="1" ht="15">
      <c r="A203" s="200">
        <v>4640016935109</v>
      </c>
      <c r="B203" s="170" t="s">
        <v>670</v>
      </c>
      <c r="C203" s="34">
        <v>1980</v>
      </c>
      <c r="D203" s="35">
        <f t="shared" si="16"/>
        <v>1881</v>
      </c>
      <c r="E203" s="35">
        <f t="shared" si="17"/>
        <v>1782</v>
      </c>
      <c r="F203" s="38" t="s">
        <v>899</v>
      </c>
      <c r="G203" s="11" t="s">
        <v>35</v>
      </c>
      <c r="H203" s="9"/>
      <c r="J203" s="265"/>
    </row>
    <row r="204" spans="1:10" s="12" customFormat="1" ht="12.75" customHeight="1">
      <c r="A204" s="200">
        <v>4640016934133</v>
      </c>
      <c r="B204" s="20" t="s">
        <v>512</v>
      </c>
      <c r="C204" s="33">
        <v>600</v>
      </c>
      <c r="D204" s="35">
        <f t="shared" si="16"/>
        <v>570</v>
      </c>
      <c r="E204" s="35">
        <f t="shared" si="17"/>
        <v>540</v>
      </c>
      <c r="F204" s="38" t="s">
        <v>924</v>
      </c>
      <c r="G204" s="37" t="s">
        <v>40</v>
      </c>
      <c r="H204" s="9"/>
      <c r="I204" s="9"/>
      <c r="J204" s="265"/>
    </row>
    <row r="205" spans="1:10" s="12" customFormat="1" ht="12.75" customHeight="1">
      <c r="A205" s="4"/>
      <c r="B205" s="26"/>
      <c r="C205" s="175"/>
      <c r="D205" s="74"/>
      <c r="E205" s="74"/>
      <c r="F205" s="63"/>
      <c r="G205" s="28"/>
      <c r="H205" s="9"/>
      <c r="I205" s="9"/>
      <c r="J205" s="9"/>
    </row>
    <row r="206" spans="1:7" ht="14.25">
      <c r="A206" s="453" t="s">
        <v>671</v>
      </c>
      <c r="B206" s="453"/>
      <c r="C206" s="453"/>
      <c r="D206" s="453"/>
      <c r="E206" s="453"/>
      <c r="F206" s="453"/>
      <c r="G206" s="453"/>
    </row>
    <row r="207" spans="1:10" s="6" customFormat="1" ht="22.5">
      <c r="A207" s="200">
        <v>4640016935994</v>
      </c>
      <c r="B207" s="209" t="s">
        <v>498</v>
      </c>
      <c r="C207" s="210">
        <v>1900</v>
      </c>
      <c r="D207" s="211">
        <f>C207*$M$40</f>
        <v>1805</v>
      </c>
      <c r="E207" s="211">
        <f>C207*$L$40</f>
        <v>1710</v>
      </c>
      <c r="F207" s="186" t="s">
        <v>892</v>
      </c>
      <c r="G207" s="37" t="s">
        <v>40</v>
      </c>
      <c r="H207" s="9"/>
      <c r="I207" s="265"/>
      <c r="J207" s="9"/>
    </row>
    <row r="208" spans="1:10" s="6" customFormat="1" ht="22.5">
      <c r="A208" s="200">
        <v>4640016936014</v>
      </c>
      <c r="B208" s="170" t="s">
        <v>499</v>
      </c>
      <c r="C208" s="49">
        <v>2100</v>
      </c>
      <c r="D208" s="50">
        <f>C208*$M$40</f>
        <v>1995</v>
      </c>
      <c r="E208" s="50">
        <f>C208*$L$40</f>
        <v>1890</v>
      </c>
      <c r="F208" s="38" t="s">
        <v>925</v>
      </c>
      <c r="G208" s="11" t="s">
        <v>35</v>
      </c>
      <c r="H208" s="9"/>
      <c r="I208" s="265"/>
      <c r="J208" s="9"/>
    </row>
    <row r="209" spans="1:10" s="6" customFormat="1" ht="15">
      <c r="A209" s="200">
        <v>4640016936007</v>
      </c>
      <c r="B209" s="170" t="s">
        <v>672</v>
      </c>
      <c r="C209" s="49">
        <v>2300</v>
      </c>
      <c r="D209" s="50">
        <f>C209*$M$40</f>
        <v>2185</v>
      </c>
      <c r="E209" s="50">
        <f>C209*$L$40</f>
        <v>2070</v>
      </c>
      <c r="F209" s="214" t="s">
        <v>558</v>
      </c>
      <c r="G209" s="11" t="s">
        <v>35</v>
      </c>
      <c r="H209" s="9"/>
      <c r="I209" s="265"/>
      <c r="J209" s="9"/>
    </row>
    <row r="210" spans="2:7" ht="14.25">
      <c r="B210" s="21"/>
      <c r="C210" s="21"/>
      <c r="D210" s="21"/>
      <c r="E210" s="21"/>
      <c r="F210" s="21"/>
      <c r="G210" s="21"/>
    </row>
    <row r="211" spans="1:7" ht="14.25">
      <c r="A211" s="453" t="s">
        <v>23</v>
      </c>
      <c r="B211" s="453"/>
      <c r="C211" s="453"/>
      <c r="D211" s="453"/>
      <c r="E211" s="453"/>
      <c r="F211" s="453"/>
      <c r="G211" s="453"/>
    </row>
    <row r="212" spans="1:10" s="6" customFormat="1" ht="25.5" customHeight="1">
      <c r="A212" s="200">
        <v>4640016935741</v>
      </c>
      <c r="B212" s="209" t="s">
        <v>817</v>
      </c>
      <c r="C212" s="210">
        <v>950</v>
      </c>
      <c r="D212" s="211">
        <f aca="true" t="shared" si="18" ref="D212:D226">C212*$M$40</f>
        <v>902.5</v>
      </c>
      <c r="E212" s="211">
        <f aca="true" t="shared" si="19" ref="E212:E226">C212*$L$40</f>
        <v>855</v>
      </c>
      <c r="F212" s="186" t="s">
        <v>926</v>
      </c>
      <c r="G212" s="37" t="s">
        <v>40</v>
      </c>
      <c r="H212" s="9"/>
      <c r="I212" s="265"/>
      <c r="J212" s="9"/>
    </row>
    <row r="213" spans="1:10" s="6" customFormat="1" ht="25.5" customHeight="1">
      <c r="A213" s="200">
        <v>4640016935734</v>
      </c>
      <c r="B213" s="230" t="s">
        <v>818</v>
      </c>
      <c r="C213" s="231">
        <v>700</v>
      </c>
      <c r="D213" s="211">
        <f t="shared" si="18"/>
        <v>665</v>
      </c>
      <c r="E213" s="211">
        <f t="shared" si="19"/>
        <v>630</v>
      </c>
      <c r="F213" s="186" t="s">
        <v>927</v>
      </c>
      <c r="G213" s="11" t="s">
        <v>35</v>
      </c>
      <c r="H213" s="9"/>
      <c r="I213" s="265"/>
      <c r="J213" s="9"/>
    </row>
    <row r="214" spans="1:10" s="6" customFormat="1" ht="25.5" customHeight="1">
      <c r="A214" s="200">
        <v>4640016935819</v>
      </c>
      <c r="B214" s="230" t="s">
        <v>819</v>
      </c>
      <c r="C214" s="231">
        <v>1045</v>
      </c>
      <c r="D214" s="211">
        <f t="shared" si="18"/>
        <v>992.75</v>
      </c>
      <c r="E214" s="211">
        <f t="shared" si="19"/>
        <v>940.5</v>
      </c>
      <c r="F214" s="214" t="s">
        <v>558</v>
      </c>
      <c r="G214" s="11" t="s">
        <v>35</v>
      </c>
      <c r="H214" s="9"/>
      <c r="I214" s="265"/>
      <c r="J214" s="9"/>
    </row>
    <row r="215" spans="1:10" s="6" customFormat="1" ht="25.5" customHeight="1">
      <c r="A215" s="200">
        <v>4640016935802</v>
      </c>
      <c r="B215" s="230" t="s">
        <v>820</v>
      </c>
      <c r="C215" s="231">
        <v>770</v>
      </c>
      <c r="D215" s="211">
        <f t="shared" si="18"/>
        <v>731.5</v>
      </c>
      <c r="E215" s="211">
        <f t="shared" si="19"/>
        <v>693</v>
      </c>
      <c r="F215" s="214" t="s">
        <v>558</v>
      </c>
      <c r="G215" s="11" t="s">
        <v>35</v>
      </c>
      <c r="H215" s="9"/>
      <c r="I215" s="265"/>
      <c r="J215" s="9"/>
    </row>
    <row r="216" spans="1:10" s="6" customFormat="1" ht="33.75">
      <c r="A216" s="200">
        <v>4640016935888</v>
      </c>
      <c r="B216" s="25" t="s">
        <v>821</v>
      </c>
      <c r="C216" s="48">
        <v>1200</v>
      </c>
      <c r="D216" s="50">
        <f t="shared" si="18"/>
        <v>1140</v>
      </c>
      <c r="E216" s="50">
        <f t="shared" si="19"/>
        <v>1080</v>
      </c>
      <c r="F216" s="38" t="s">
        <v>928</v>
      </c>
      <c r="G216" s="41" t="s">
        <v>40</v>
      </c>
      <c r="H216" s="9"/>
      <c r="I216" s="265"/>
      <c r="J216" s="9"/>
    </row>
    <row r="217" spans="1:10" s="6" customFormat="1" ht="33.75">
      <c r="A217" s="200">
        <v>4640016935871</v>
      </c>
      <c r="B217" s="170" t="s">
        <v>822</v>
      </c>
      <c r="C217" s="49">
        <v>950</v>
      </c>
      <c r="D217" s="50">
        <f t="shared" si="18"/>
        <v>902.5</v>
      </c>
      <c r="E217" s="50">
        <f t="shared" si="19"/>
        <v>855</v>
      </c>
      <c r="F217" s="38" t="s">
        <v>929</v>
      </c>
      <c r="G217" s="11" t="s">
        <v>35</v>
      </c>
      <c r="H217" s="9"/>
      <c r="I217" s="265"/>
      <c r="J217" s="9"/>
    </row>
    <row r="218" spans="1:10" s="6" customFormat="1" ht="15">
      <c r="A218" s="200">
        <v>4640016935864</v>
      </c>
      <c r="B218" s="170" t="s">
        <v>823</v>
      </c>
      <c r="C218" s="49">
        <v>1320</v>
      </c>
      <c r="D218" s="50">
        <f t="shared" si="18"/>
        <v>1254</v>
      </c>
      <c r="E218" s="50">
        <f t="shared" si="19"/>
        <v>1188</v>
      </c>
      <c r="F218" s="214" t="s">
        <v>558</v>
      </c>
      <c r="G218" s="11" t="s">
        <v>35</v>
      </c>
      <c r="H218" s="9"/>
      <c r="I218" s="265"/>
      <c r="J218" s="9"/>
    </row>
    <row r="219" spans="1:10" s="6" customFormat="1" ht="15">
      <c r="A219" s="200">
        <v>4640016935857</v>
      </c>
      <c r="B219" s="170" t="s">
        <v>824</v>
      </c>
      <c r="C219" s="49">
        <v>1045</v>
      </c>
      <c r="D219" s="50">
        <f t="shared" si="18"/>
        <v>992.75</v>
      </c>
      <c r="E219" s="50">
        <f t="shared" si="19"/>
        <v>940.5</v>
      </c>
      <c r="F219" s="214" t="s">
        <v>558</v>
      </c>
      <c r="G219" s="11" t="s">
        <v>35</v>
      </c>
      <c r="H219" s="9"/>
      <c r="I219" s="265"/>
      <c r="J219" s="9"/>
    </row>
    <row r="220" spans="1:10" s="6" customFormat="1" ht="15">
      <c r="A220" s="200">
        <v>4640016935840</v>
      </c>
      <c r="B220" s="170" t="s">
        <v>673</v>
      </c>
      <c r="C220" s="49">
        <v>1320</v>
      </c>
      <c r="D220" s="50">
        <f t="shared" si="18"/>
        <v>1254</v>
      </c>
      <c r="E220" s="50">
        <f t="shared" si="19"/>
        <v>1188</v>
      </c>
      <c r="F220" s="214" t="s">
        <v>558</v>
      </c>
      <c r="G220" s="11" t="s">
        <v>35</v>
      </c>
      <c r="H220" s="9"/>
      <c r="I220" s="265"/>
      <c r="J220" s="9"/>
    </row>
    <row r="221" spans="1:10" s="6" customFormat="1" ht="15">
      <c r="A221" s="200">
        <v>4640016935833</v>
      </c>
      <c r="B221" s="170" t="s">
        <v>674</v>
      </c>
      <c r="C221" s="49">
        <v>1045</v>
      </c>
      <c r="D221" s="50">
        <f t="shared" si="18"/>
        <v>992.75</v>
      </c>
      <c r="E221" s="50">
        <f t="shared" si="19"/>
        <v>940.5</v>
      </c>
      <c r="F221" s="214" t="s">
        <v>558</v>
      </c>
      <c r="G221" s="11" t="s">
        <v>35</v>
      </c>
      <c r="H221" s="9"/>
      <c r="I221" s="265"/>
      <c r="J221" s="9"/>
    </row>
    <row r="222" spans="1:10" s="6" customFormat="1" ht="22.5">
      <c r="A222" s="200">
        <v>4640016935796</v>
      </c>
      <c r="B222" s="25" t="s">
        <v>825</v>
      </c>
      <c r="C222" s="48">
        <v>1400</v>
      </c>
      <c r="D222" s="50">
        <f t="shared" si="18"/>
        <v>1330</v>
      </c>
      <c r="E222" s="50">
        <f t="shared" si="19"/>
        <v>1260</v>
      </c>
      <c r="F222" s="38" t="s">
        <v>930</v>
      </c>
      <c r="G222" s="41" t="s">
        <v>40</v>
      </c>
      <c r="H222" s="9"/>
      <c r="I222" s="265"/>
      <c r="J222" s="9"/>
    </row>
    <row r="223" spans="1:10" s="6" customFormat="1" ht="15">
      <c r="A223" s="200">
        <v>4640016935789</v>
      </c>
      <c r="B223" s="170" t="s">
        <v>826</v>
      </c>
      <c r="C223" s="49">
        <v>1540</v>
      </c>
      <c r="D223" s="50">
        <f t="shared" si="18"/>
        <v>1463</v>
      </c>
      <c r="E223" s="50">
        <f t="shared" si="19"/>
        <v>1386</v>
      </c>
      <c r="F223" s="214" t="s">
        <v>558</v>
      </c>
      <c r="G223" s="11" t="s">
        <v>35</v>
      </c>
      <c r="H223" s="9"/>
      <c r="I223" s="265"/>
      <c r="J223" s="9"/>
    </row>
    <row r="224" spans="1:10" s="6" customFormat="1" ht="15">
      <c r="A224" s="200">
        <v>4640016935772</v>
      </c>
      <c r="B224" s="170" t="s">
        <v>827</v>
      </c>
      <c r="C224" s="49">
        <v>1540</v>
      </c>
      <c r="D224" s="50">
        <f t="shared" si="18"/>
        <v>1463</v>
      </c>
      <c r="E224" s="50">
        <f t="shared" si="19"/>
        <v>1386</v>
      </c>
      <c r="F224" s="186" t="s">
        <v>559</v>
      </c>
      <c r="G224" s="11" t="s">
        <v>35</v>
      </c>
      <c r="H224" s="9"/>
      <c r="I224" s="265"/>
      <c r="J224" s="9"/>
    </row>
    <row r="225" spans="1:10" s="6" customFormat="1" ht="15.75">
      <c r="A225" s="200">
        <v>4640016936441</v>
      </c>
      <c r="B225" s="20" t="s">
        <v>913</v>
      </c>
      <c r="C225" s="48">
        <v>350</v>
      </c>
      <c r="D225" s="50">
        <f t="shared" si="18"/>
        <v>332.5</v>
      </c>
      <c r="E225" s="50">
        <f t="shared" si="19"/>
        <v>315</v>
      </c>
      <c r="F225" s="38" t="s">
        <v>912</v>
      </c>
      <c r="G225" s="41" t="s">
        <v>40</v>
      </c>
      <c r="H225" s="9"/>
      <c r="I225" s="265"/>
      <c r="J225" s="9"/>
    </row>
    <row r="226" spans="1:10" s="6" customFormat="1" ht="15">
      <c r="A226" s="200"/>
      <c r="B226" s="18" t="s">
        <v>24</v>
      </c>
      <c r="C226" s="49">
        <v>20</v>
      </c>
      <c r="D226" s="50">
        <f t="shared" si="18"/>
        <v>19</v>
      </c>
      <c r="E226" s="50">
        <f t="shared" si="19"/>
        <v>18</v>
      </c>
      <c r="F226" s="38" t="s">
        <v>25</v>
      </c>
      <c r="G226" s="11" t="s">
        <v>35</v>
      </c>
      <c r="H226" s="9"/>
      <c r="I226" s="9"/>
      <c r="J226" s="9"/>
    </row>
    <row r="227" spans="1:10" s="6" customFormat="1" ht="15">
      <c r="A227" s="4"/>
      <c r="B227" s="26"/>
      <c r="C227" s="61"/>
      <c r="D227" s="62"/>
      <c r="E227" s="62"/>
      <c r="F227" s="63"/>
      <c r="G227" s="28"/>
      <c r="H227" s="9"/>
      <c r="I227" s="9"/>
      <c r="J227" s="9"/>
    </row>
    <row r="228" spans="1:7" ht="14.25">
      <c r="A228" s="453" t="s">
        <v>47</v>
      </c>
      <c r="B228" s="453"/>
      <c r="C228" s="453"/>
      <c r="D228" s="453"/>
      <c r="E228" s="453"/>
      <c r="F228" s="453"/>
      <c r="G228" s="453"/>
    </row>
    <row r="229" spans="1:10" ht="15">
      <c r="A229" s="200">
        <v>4640016931880</v>
      </c>
      <c r="B229" s="29" t="s">
        <v>26</v>
      </c>
      <c r="C229" s="56">
        <v>3300</v>
      </c>
      <c r="D229" s="47">
        <f>C229*$M$40</f>
        <v>3135</v>
      </c>
      <c r="E229" s="59">
        <f>C229*$L$40</f>
        <v>2970</v>
      </c>
      <c r="F229" s="38" t="s">
        <v>27</v>
      </c>
      <c r="G229" s="11" t="s">
        <v>35</v>
      </c>
      <c r="J229" s="265"/>
    </row>
    <row r="230" spans="2:7" ht="12">
      <c r="B230" s="4"/>
      <c r="C230" s="4"/>
      <c r="D230" s="4"/>
      <c r="E230" s="4"/>
      <c r="F230" s="4"/>
      <c r="G230" s="4"/>
    </row>
  </sheetData>
  <sheetProtection/>
  <mergeCells count="20">
    <mergeCell ref="A2:G2"/>
    <mergeCell ref="A121:G121"/>
    <mergeCell ref="A7:G7"/>
    <mergeCell ref="A113:G113"/>
    <mergeCell ref="A106:G106"/>
    <mergeCell ref="A146:G146"/>
    <mergeCell ref="A3:G3"/>
    <mergeCell ref="A27:G27"/>
    <mergeCell ref="A39:G39"/>
    <mergeCell ref="A57:G57"/>
    <mergeCell ref="A61:G61"/>
    <mergeCell ref="A166:G166"/>
    <mergeCell ref="A228:G228"/>
    <mergeCell ref="A206:G206"/>
    <mergeCell ref="A69:G69"/>
    <mergeCell ref="B170:F170"/>
    <mergeCell ref="A160:G160"/>
    <mergeCell ref="A85:G85"/>
    <mergeCell ref="A211:G211"/>
    <mergeCell ref="A171:G1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4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92" t="s">
        <v>1207</v>
      </c>
      <c r="B1" s="292" t="s">
        <v>0</v>
      </c>
      <c r="C1" s="293" t="s">
        <v>33</v>
      </c>
      <c r="D1" s="294" t="s">
        <v>1205</v>
      </c>
      <c r="E1" s="294" t="s">
        <v>1206</v>
      </c>
      <c r="F1" s="295" t="s">
        <v>1</v>
      </c>
      <c r="G1" s="295" t="s">
        <v>34</v>
      </c>
      <c r="H1" s="5"/>
      <c r="I1" s="5"/>
      <c r="J1" s="5"/>
      <c r="K1" s="5"/>
    </row>
    <row r="2" spans="1:7" ht="30.75" customHeight="1">
      <c r="A2" s="454" t="s">
        <v>1300</v>
      </c>
      <c r="B2" s="454"/>
      <c r="C2" s="454"/>
      <c r="D2" s="454"/>
      <c r="E2" s="454"/>
      <c r="F2" s="454"/>
      <c r="G2" s="455"/>
    </row>
    <row r="3" spans="1:7" ht="23.25" customHeight="1">
      <c r="A3" s="453" t="s">
        <v>1047</v>
      </c>
      <c r="B3" s="453"/>
      <c r="C3" s="453"/>
      <c r="D3" s="453"/>
      <c r="E3" s="453"/>
      <c r="F3" s="453"/>
      <c r="G3" s="453"/>
    </row>
    <row r="4" spans="1:7" ht="22.5">
      <c r="A4" s="413">
        <v>4640016936090</v>
      </c>
      <c r="B4" s="400" t="s">
        <v>910</v>
      </c>
      <c r="C4" s="33">
        <v>1680</v>
      </c>
      <c r="D4" s="36">
        <f>C4*0.95</f>
        <v>1596</v>
      </c>
      <c r="E4" s="36">
        <f>C4*0.9</f>
        <v>1512</v>
      </c>
      <c r="F4" s="38" t="s">
        <v>1043</v>
      </c>
      <c r="G4" s="398" t="s">
        <v>40</v>
      </c>
    </row>
    <row r="5" spans="1:7" ht="15">
      <c r="A5" s="413">
        <v>4640016937059</v>
      </c>
      <c r="B5" s="416" t="s">
        <v>1042</v>
      </c>
      <c r="C5" s="34">
        <v>1848</v>
      </c>
      <c r="D5" s="36">
        <f>C5*0.95</f>
        <v>1755.6</v>
      </c>
      <c r="E5" s="36">
        <f>C5*0.9</f>
        <v>1663.2</v>
      </c>
      <c r="F5" s="38" t="s">
        <v>558</v>
      </c>
      <c r="G5" s="399" t="s">
        <v>35</v>
      </c>
    </row>
    <row r="6" spans="1:7" ht="22.5">
      <c r="A6" s="413">
        <v>4640016936106</v>
      </c>
      <c r="B6" s="416" t="s">
        <v>909</v>
      </c>
      <c r="C6" s="34">
        <v>1680</v>
      </c>
      <c r="D6" s="36">
        <f>C6*0.95</f>
        <v>1596</v>
      </c>
      <c r="E6" s="36">
        <f>C6*0.9</f>
        <v>1512</v>
      </c>
      <c r="F6" s="38" t="s">
        <v>1043</v>
      </c>
      <c r="G6" s="399" t="s">
        <v>35</v>
      </c>
    </row>
    <row r="7" spans="1:7" ht="15.75">
      <c r="A7" s="413">
        <v>4640016938193</v>
      </c>
      <c r="B7" s="400" t="s">
        <v>1044</v>
      </c>
      <c r="C7" s="33">
        <v>1950</v>
      </c>
      <c r="D7" s="36">
        <f>C7*0.95</f>
        <v>1852.5</v>
      </c>
      <c r="E7" s="36">
        <f>C7*0.9</f>
        <v>1755</v>
      </c>
      <c r="F7" s="38" t="s">
        <v>1052</v>
      </c>
      <c r="G7" s="398" t="s">
        <v>40</v>
      </c>
    </row>
    <row r="8" spans="1:7" ht="22.5">
      <c r="A8" s="413">
        <v>4640016938223</v>
      </c>
      <c r="B8" s="400" t="s">
        <v>1045</v>
      </c>
      <c r="C8" s="33">
        <v>900</v>
      </c>
      <c r="D8" s="36">
        <f aca="true" t="shared" si="0" ref="D8:D39">C8*0.95</f>
        <v>855</v>
      </c>
      <c r="E8" s="36">
        <f aca="true" t="shared" si="1" ref="E8:E39">C8*0.9</f>
        <v>810</v>
      </c>
      <c r="F8" s="38" t="s">
        <v>1046</v>
      </c>
      <c r="G8" s="398" t="s">
        <v>40</v>
      </c>
    </row>
    <row r="9" spans="1:7" ht="33.75">
      <c r="A9" s="413">
        <v>4640016938766</v>
      </c>
      <c r="B9" s="400" t="s">
        <v>1079</v>
      </c>
      <c r="C9" s="33">
        <v>300</v>
      </c>
      <c r="D9" s="36">
        <f t="shared" si="0"/>
        <v>285</v>
      </c>
      <c r="E9" s="36">
        <f t="shared" si="1"/>
        <v>270</v>
      </c>
      <c r="F9" s="38" t="s">
        <v>1048</v>
      </c>
      <c r="G9" s="398" t="s">
        <v>40</v>
      </c>
    </row>
    <row r="10" spans="1:7" ht="25.5" customHeight="1">
      <c r="A10" s="413">
        <v>4640016937028</v>
      </c>
      <c r="B10" s="400" t="s">
        <v>1195</v>
      </c>
      <c r="C10" s="33">
        <v>350</v>
      </c>
      <c r="D10" s="36">
        <f t="shared" si="0"/>
        <v>332.5</v>
      </c>
      <c r="E10" s="36">
        <f t="shared" si="1"/>
        <v>315</v>
      </c>
      <c r="F10" s="38" t="s">
        <v>1026</v>
      </c>
      <c r="G10" s="398" t="s">
        <v>40</v>
      </c>
    </row>
    <row r="11" spans="1:7" ht="22.5">
      <c r="A11" s="413">
        <v>4640016937011</v>
      </c>
      <c r="B11" s="400" t="s">
        <v>1196</v>
      </c>
      <c r="C11" s="33">
        <v>380</v>
      </c>
      <c r="D11" s="36">
        <f t="shared" si="0"/>
        <v>361</v>
      </c>
      <c r="E11" s="36">
        <f t="shared" si="1"/>
        <v>342</v>
      </c>
      <c r="F11" s="38" t="s">
        <v>1198</v>
      </c>
      <c r="G11" s="398" t="s">
        <v>40</v>
      </c>
    </row>
    <row r="12" spans="1:7" ht="15.75">
      <c r="A12" s="413">
        <v>4640016937004</v>
      </c>
      <c r="B12" s="247" t="s">
        <v>1197</v>
      </c>
      <c r="C12" s="33">
        <v>350</v>
      </c>
      <c r="D12" s="36">
        <f t="shared" si="0"/>
        <v>332.5</v>
      </c>
      <c r="E12" s="36">
        <f t="shared" si="1"/>
        <v>315</v>
      </c>
      <c r="F12" s="38" t="s">
        <v>1194</v>
      </c>
      <c r="G12" s="398" t="s">
        <v>40</v>
      </c>
    </row>
    <row r="13" spans="1:7" ht="15.75">
      <c r="A13" s="413">
        <v>4640016938865</v>
      </c>
      <c r="B13" s="247" t="s">
        <v>1230</v>
      </c>
      <c r="C13" s="33">
        <v>220</v>
      </c>
      <c r="D13" s="36">
        <f t="shared" si="0"/>
        <v>209</v>
      </c>
      <c r="E13" s="36">
        <f t="shared" si="1"/>
        <v>198</v>
      </c>
      <c r="F13" s="38"/>
      <c r="G13" s="398" t="s">
        <v>40</v>
      </c>
    </row>
    <row r="14" spans="1:7" ht="15.75">
      <c r="A14" s="413">
        <v>4640016938872</v>
      </c>
      <c r="B14" s="247" t="s">
        <v>1229</v>
      </c>
      <c r="C14" s="33">
        <v>270</v>
      </c>
      <c r="D14" s="36">
        <f t="shared" si="0"/>
        <v>256.5</v>
      </c>
      <c r="E14" s="36">
        <f t="shared" si="1"/>
        <v>243</v>
      </c>
      <c r="F14" s="38"/>
      <c r="G14" s="398" t="s">
        <v>40</v>
      </c>
    </row>
    <row r="15" spans="1:7" ht="15.75">
      <c r="A15" s="413">
        <v>4640016938889</v>
      </c>
      <c r="B15" s="247" t="s">
        <v>1231</v>
      </c>
      <c r="C15" s="33">
        <v>300</v>
      </c>
      <c r="D15" s="36">
        <f t="shared" si="0"/>
        <v>285</v>
      </c>
      <c r="E15" s="36">
        <f t="shared" si="1"/>
        <v>270</v>
      </c>
      <c r="F15" s="38"/>
      <c r="G15" s="398" t="s">
        <v>40</v>
      </c>
    </row>
    <row r="16" spans="1:7" ht="15.75">
      <c r="A16" s="413"/>
      <c r="B16" s="247" t="s">
        <v>1228</v>
      </c>
      <c r="C16" s="33">
        <v>320</v>
      </c>
      <c r="D16" s="36">
        <f t="shared" si="0"/>
        <v>304</v>
      </c>
      <c r="E16" s="36">
        <f t="shared" si="1"/>
        <v>288</v>
      </c>
      <c r="F16" s="38"/>
      <c r="G16" s="398" t="s">
        <v>40</v>
      </c>
    </row>
    <row r="17" spans="1:7" ht="22.5">
      <c r="A17" s="413">
        <v>4640016938650</v>
      </c>
      <c r="B17" s="402" t="s">
        <v>1181</v>
      </c>
      <c r="C17" s="33">
        <v>250</v>
      </c>
      <c r="D17" s="36">
        <f t="shared" si="0"/>
        <v>237.5</v>
      </c>
      <c r="E17" s="36">
        <f t="shared" si="1"/>
        <v>225</v>
      </c>
      <c r="F17" s="38" t="s">
        <v>1062</v>
      </c>
      <c r="G17" s="398" t="s">
        <v>40</v>
      </c>
    </row>
    <row r="18" spans="1:7" ht="22.5">
      <c r="A18" s="413">
        <v>4640016938698</v>
      </c>
      <c r="B18" s="402" t="s">
        <v>1177</v>
      </c>
      <c r="C18" s="33">
        <v>220</v>
      </c>
      <c r="D18" s="36">
        <f t="shared" si="0"/>
        <v>209</v>
      </c>
      <c r="E18" s="36">
        <f t="shared" si="1"/>
        <v>198</v>
      </c>
      <c r="F18" s="38" t="s">
        <v>1063</v>
      </c>
      <c r="G18" s="398" t="s">
        <v>40</v>
      </c>
    </row>
    <row r="19" spans="1:7" ht="22.5">
      <c r="A19" s="413">
        <v>4640016938667</v>
      </c>
      <c r="B19" s="402" t="s">
        <v>1178</v>
      </c>
      <c r="C19" s="33">
        <v>220</v>
      </c>
      <c r="D19" s="36">
        <f t="shared" si="0"/>
        <v>209</v>
      </c>
      <c r="E19" s="36">
        <f t="shared" si="1"/>
        <v>198</v>
      </c>
      <c r="F19" s="38" t="s">
        <v>1057</v>
      </c>
      <c r="G19" s="398" t="s">
        <v>40</v>
      </c>
    </row>
    <row r="20" spans="1:7" ht="22.5">
      <c r="A20" s="413">
        <v>4640016938674</v>
      </c>
      <c r="B20" s="402" t="s">
        <v>1179</v>
      </c>
      <c r="C20" s="33">
        <v>270</v>
      </c>
      <c r="D20" s="36">
        <f t="shared" si="0"/>
        <v>256.5</v>
      </c>
      <c r="E20" s="36">
        <f t="shared" si="1"/>
        <v>243</v>
      </c>
      <c r="F20" s="38" t="s">
        <v>1058</v>
      </c>
      <c r="G20" s="398" t="s">
        <v>40</v>
      </c>
    </row>
    <row r="21" spans="1:7" ht="15.75">
      <c r="A21" s="413">
        <v>4640016938704</v>
      </c>
      <c r="B21" s="402" t="s">
        <v>1180</v>
      </c>
      <c r="C21" s="33">
        <v>200</v>
      </c>
      <c r="D21" s="36">
        <f t="shared" si="0"/>
        <v>190</v>
      </c>
      <c r="E21" s="36">
        <f t="shared" si="1"/>
        <v>180</v>
      </c>
      <c r="F21" s="38" t="s">
        <v>1049</v>
      </c>
      <c r="G21" s="398" t="s">
        <v>40</v>
      </c>
    </row>
    <row r="22" spans="1:7" ht="15.75">
      <c r="A22" s="413">
        <v>4640016938568</v>
      </c>
      <c r="B22" s="400" t="s">
        <v>1059</v>
      </c>
      <c r="C22" s="33">
        <v>350</v>
      </c>
      <c r="D22" s="36">
        <f t="shared" si="0"/>
        <v>332.5</v>
      </c>
      <c r="E22" s="36">
        <f t="shared" si="1"/>
        <v>315</v>
      </c>
      <c r="F22" s="38" t="s">
        <v>1051</v>
      </c>
      <c r="G22" s="398" t="s">
        <v>40</v>
      </c>
    </row>
    <row r="23" spans="1:7" ht="22.5">
      <c r="A23" s="413">
        <v>4640016938896</v>
      </c>
      <c r="B23" s="402" t="s">
        <v>1176</v>
      </c>
      <c r="C23" s="33">
        <v>150</v>
      </c>
      <c r="D23" s="36">
        <f t="shared" si="0"/>
        <v>142.5</v>
      </c>
      <c r="E23" s="36">
        <f t="shared" si="1"/>
        <v>135</v>
      </c>
      <c r="F23" s="38" t="s">
        <v>1053</v>
      </c>
      <c r="G23" s="398" t="s">
        <v>40</v>
      </c>
    </row>
    <row r="24" spans="1:7" ht="22.5">
      <c r="A24" s="413">
        <v>4640016938902</v>
      </c>
      <c r="B24" s="402" t="s">
        <v>1175</v>
      </c>
      <c r="C24" s="33">
        <v>200</v>
      </c>
      <c r="D24" s="36">
        <f t="shared" si="0"/>
        <v>190</v>
      </c>
      <c r="E24" s="36">
        <f t="shared" si="1"/>
        <v>180</v>
      </c>
      <c r="F24" s="38" t="s">
        <v>1054</v>
      </c>
      <c r="G24" s="398" t="s">
        <v>40</v>
      </c>
    </row>
    <row r="25" spans="1:7" ht="22.5">
      <c r="A25" s="413">
        <v>4640016938919</v>
      </c>
      <c r="B25" s="402" t="s">
        <v>1174</v>
      </c>
      <c r="C25" s="33">
        <v>250</v>
      </c>
      <c r="D25" s="36">
        <f t="shared" si="0"/>
        <v>237.5</v>
      </c>
      <c r="E25" s="36">
        <f t="shared" si="1"/>
        <v>225</v>
      </c>
      <c r="F25" s="38" t="s">
        <v>1055</v>
      </c>
      <c r="G25" s="398" t="s">
        <v>40</v>
      </c>
    </row>
    <row r="26" spans="1:7" ht="15.75">
      <c r="A26" s="413">
        <v>4680019910031</v>
      </c>
      <c r="B26" s="402" t="s">
        <v>1280</v>
      </c>
      <c r="C26" s="33">
        <v>150</v>
      </c>
      <c r="D26" s="36">
        <f t="shared" si="0"/>
        <v>142.5</v>
      </c>
      <c r="E26" s="36">
        <f t="shared" si="1"/>
        <v>135</v>
      </c>
      <c r="F26" s="38" t="s">
        <v>1078</v>
      </c>
      <c r="G26" s="398" t="s">
        <v>40</v>
      </c>
    </row>
    <row r="27" spans="1:7" ht="15.75">
      <c r="A27" s="413">
        <v>4680019910062</v>
      </c>
      <c r="B27" s="402" t="s">
        <v>1281</v>
      </c>
      <c r="C27" s="33">
        <v>150</v>
      </c>
      <c r="D27" s="36">
        <f t="shared" si="0"/>
        <v>142.5</v>
      </c>
      <c r="E27" s="36">
        <f t="shared" si="1"/>
        <v>135</v>
      </c>
      <c r="F27" s="38" t="s">
        <v>1064</v>
      </c>
      <c r="G27" s="398" t="s">
        <v>40</v>
      </c>
    </row>
    <row r="28" spans="1:7" ht="15.75">
      <c r="A28" s="413">
        <v>4680019910055</v>
      </c>
      <c r="B28" s="402" t="s">
        <v>1282</v>
      </c>
      <c r="C28" s="33">
        <v>150</v>
      </c>
      <c r="D28" s="36">
        <f t="shared" si="0"/>
        <v>142.5</v>
      </c>
      <c r="E28" s="36">
        <f t="shared" si="1"/>
        <v>135</v>
      </c>
      <c r="F28" s="38" t="s">
        <v>1065</v>
      </c>
      <c r="G28" s="398" t="s">
        <v>40</v>
      </c>
    </row>
    <row r="29" spans="1:7" ht="15.75">
      <c r="A29" s="413">
        <v>4680019910048</v>
      </c>
      <c r="B29" s="402" t="s">
        <v>1283</v>
      </c>
      <c r="C29" s="33">
        <v>150</v>
      </c>
      <c r="D29" s="36">
        <f t="shared" si="0"/>
        <v>142.5</v>
      </c>
      <c r="E29" s="36">
        <f t="shared" si="1"/>
        <v>135</v>
      </c>
      <c r="F29" s="38" t="s">
        <v>1066</v>
      </c>
      <c r="G29" s="398" t="s">
        <v>40</v>
      </c>
    </row>
    <row r="30" spans="1:7" ht="15.75">
      <c r="A30" s="413">
        <v>4680019910079</v>
      </c>
      <c r="B30" s="402" t="s">
        <v>1284</v>
      </c>
      <c r="C30" s="33">
        <v>150</v>
      </c>
      <c r="D30" s="36">
        <f t="shared" si="0"/>
        <v>142.5</v>
      </c>
      <c r="E30" s="36">
        <f t="shared" si="1"/>
        <v>135</v>
      </c>
      <c r="F30" s="38" t="s">
        <v>1067</v>
      </c>
      <c r="G30" s="398" t="s">
        <v>40</v>
      </c>
    </row>
    <row r="31" spans="1:7" ht="15.75">
      <c r="A31" s="413">
        <v>4680019910086</v>
      </c>
      <c r="B31" s="402" t="s">
        <v>1285</v>
      </c>
      <c r="C31" s="33">
        <v>180</v>
      </c>
      <c r="D31" s="36">
        <f t="shared" si="0"/>
        <v>171</v>
      </c>
      <c r="E31" s="36">
        <f t="shared" si="1"/>
        <v>162</v>
      </c>
      <c r="F31" s="38" t="s">
        <v>1068</v>
      </c>
      <c r="G31" s="398" t="s">
        <v>40</v>
      </c>
    </row>
    <row r="32" spans="1:7" ht="15.75">
      <c r="A32" s="413">
        <v>4680019910093</v>
      </c>
      <c r="B32" s="402" t="s">
        <v>1286</v>
      </c>
      <c r="C32" s="33">
        <v>230</v>
      </c>
      <c r="D32" s="36">
        <f t="shared" si="0"/>
        <v>218.5</v>
      </c>
      <c r="E32" s="36">
        <f t="shared" si="1"/>
        <v>207</v>
      </c>
      <c r="F32" s="38" t="s">
        <v>1069</v>
      </c>
      <c r="G32" s="398" t="s">
        <v>40</v>
      </c>
    </row>
    <row r="33" spans="1:7" ht="15.75">
      <c r="A33" s="413">
        <v>4680019910123</v>
      </c>
      <c r="B33" s="402" t="s">
        <v>1287</v>
      </c>
      <c r="C33" s="33">
        <v>230</v>
      </c>
      <c r="D33" s="36">
        <f t="shared" si="0"/>
        <v>218.5</v>
      </c>
      <c r="E33" s="36">
        <f t="shared" si="1"/>
        <v>207</v>
      </c>
      <c r="F33" s="38" t="s">
        <v>1070</v>
      </c>
      <c r="G33" s="398" t="s">
        <v>40</v>
      </c>
    </row>
    <row r="34" spans="1:7" ht="15.75">
      <c r="A34" s="413">
        <v>4680019910109</v>
      </c>
      <c r="B34" s="402" t="s">
        <v>1288</v>
      </c>
      <c r="C34" s="33">
        <v>230</v>
      </c>
      <c r="D34" s="36">
        <f t="shared" si="0"/>
        <v>218.5</v>
      </c>
      <c r="E34" s="36">
        <f t="shared" si="1"/>
        <v>207</v>
      </c>
      <c r="F34" s="38" t="s">
        <v>1071</v>
      </c>
      <c r="G34" s="398" t="s">
        <v>40</v>
      </c>
    </row>
    <row r="35" spans="1:7" ht="15.75">
      <c r="A35" s="413">
        <v>4680019910130</v>
      </c>
      <c r="B35" s="402" t="s">
        <v>1289</v>
      </c>
      <c r="C35" s="33">
        <v>230</v>
      </c>
      <c r="D35" s="36">
        <f t="shared" si="0"/>
        <v>218.5</v>
      </c>
      <c r="E35" s="36">
        <f t="shared" si="1"/>
        <v>207</v>
      </c>
      <c r="F35" s="38" t="s">
        <v>1072</v>
      </c>
      <c r="G35" s="398" t="s">
        <v>40</v>
      </c>
    </row>
    <row r="36" spans="1:7" ht="15.75">
      <c r="A36" s="413">
        <v>4680019910116</v>
      </c>
      <c r="B36" s="402" t="s">
        <v>1290</v>
      </c>
      <c r="C36" s="33">
        <v>230</v>
      </c>
      <c r="D36" s="36">
        <f t="shared" si="0"/>
        <v>218.5</v>
      </c>
      <c r="E36" s="36">
        <f t="shared" si="1"/>
        <v>207</v>
      </c>
      <c r="F36" s="38" t="s">
        <v>1073</v>
      </c>
      <c r="G36" s="398" t="s">
        <v>40</v>
      </c>
    </row>
    <row r="37" spans="1:7" ht="15.75">
      <c r="A37" s="413">
        <v>4640016938865</v>
      </c>
      <c r="B37" s="402" t="s">
        <v>1075</v>
      </c>
      <c r="C37" s="33">
        <v>220</v>
      </c>
      <c r="D37" s="36">
        <f t="shared" si="0"/>
        <v>209</v>
      </c>
      <c r="E37" s="36">
        <f t="shared" si="1"/>
        <v>198</v>
      </c>
      <c r="F37" s="38" t="s">
        <v>1074</v>
      </c>
      <c r="G37" s="398" t="s">
        <v>40</v>
      </c>
    </row>
    <row r="38" spans="1:7" ht="15.75">
      <c r="A38" s="413">
        <v>4640016938872</v>
      </c>
      <c r="B38" s="402" t="s">
        <v>1075</v>
      </c>
      <c r="C38" s="33">
        <v>270</v>
      </c>
      <c r="D38" s="36">
        <f t="shared" si="0"/>
        <v>256.5</v>
      </c>
      <c r="E38" s="36">
        <f t="shared" si="1"/>
        <v>243</v>
      </c>
      <c r="F38" s="38" t="s">
        <v>1076</v>
      </c>
      <c r="G38" s="398" t="s">
        <v>40</v>
      </c>
    </row>
    <row r="39" spans="1:7" ht="15.75">
      <c r="A39" s="413">
        <v>4640016938889</v>
      </c>
      <c r="B39" s="402" t="s">
        <v>1173</v>
      </c>
      <c r="C39" s="33">
        <v>300</v>
      </c>
      <c r="D39" s="36">
        <f t="shared" si="0"/>
        <v>285</v>
      </c>
      <c r="E39" s="36">
        <f t="shared" si="1"/>
        <v>270</v>
      </c>
      <c r="F39" s="38" t="s">
        <v>1077</v>
      </c>
      <c r="G39" s="398" t="s">
        <v>40</v>
      </c>
    </row>
    <row r="40" spans="1:7" ht="15">
      <c r="A40" s="403"/>
      <c r="B40" s="403"/>
      <c r="C40" s="403"/>
      <c r="D40" s="403"/>
      <c r="E40" s="403"/>
      <c r="F40" s="403"/>
      <c r="G40" s="403"/>
    </row>
  </sheetData>
  <sheetProtection/>
  <mergeCells count="2"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6384" width="9.140625" style="4" customWidth="1"/>
  </cols>
  <sheetData>
    <row r="1" spans="1:11" ht="51.75" customHeight="1">
      <c r="A1" s="51" t="s">
        <v>1207</v>
      </c>
      <c r="B1" s="51" t="s">
        <v>0</v>
      </c>
      <c r="C1" s="52" t="s">
        <v>33</v>
      </c>
      <c r="D1" s="53" t="s">
        <v>1205</v>
      </c>
      <c r="E1" s="53" t="s">
        <v>1206</v>
      </c>
      <c r="F1" s="54" t="s">
        <v>1</v>
      </c>
      <c r="G1" s="54" t="s">
        <v>34</v>
      </c>
      <c r="H1" s="5"/>
      <c r="I1" s="5"/>
      <c r="J1" s="5"/>
      <c r="K1" s="5"/>
    </row>
    <row r="2" spans="1:11" ht="27.75" customHeight="1">
      <c r="A2" s="454" t="s">
        <v>1300</v>
      </c>
      <c r="B2" s="454"/>
      <c r="C2" s="454"/>
      <c r="D2" s="454"/>
      <c r="E2" s="454"/>
      <c r="F2" s="454"/>
      <c r="G2" s="455"/>
      <c r="H2" s="5"/>
      <c r="I2" s="5"/>
      <c r="J2" s="5"/>
      <c r="K2" s="5"/>
    </row>
    <row r="3" spans="1:11" ht="14.25" customHeight="1">
      <c r="A3" s="453" t="s">
        <v>42</v>
      </c>
      <c r="B3" s="453"/>
      <c r="C3" s="453"/>
      <c r="D3" s="453"/>
      <c r="E3" s="453"/>
      <c r="F3" s="453"/>
      <c r="G3" s="453"/>
      <c r="H3" s="5"/>
      <c r="I3" s="5"/>
      <c r="J3" s="5"/>
      <c r="K3" s="5"/>
    </row>
    <row r="4" spans="1:9" s="6" customFormat="1" ht="15.75">
      <c r="A4" s="201">
        <v>4640016932535</v>
      </c>
      <c r="B4" s="10" t="s">
        <v>828</v>
      </c>
      <c r="C4" s="33">
        <v>2600</v>
      </c>
      <c r="D4" s="36">
        <f>C4*0.95</f>
        <v>2470</v>
      </c>
      <c r="E4" s="36">
        <f>C4*0.9</f>
        <v>2340</v>
      </c>
      <c r="F4" s="38" t="s">
        <v>11</v>
      </c>
      <c r="G4" s="41" t="s">
        <v>40</v>
      </c>
      <c r="I4" s="266"/>
    </row>
    <row r="5" spans="1:9" s="6" customFormat="1" ht="15">
      <c r="A5" s="201">
        <v>4640016932528</v>
      </c>
      <c r="B5" s="13" t="s">
        <v>829</v>
      </c>
      <c r="C5" s="34">
        <v>2860</v>
      </c>
      <c r="D5" s="36"/>
      <c r="E5" s="36"/>
      <c r="F5" s="214" t="s">
        <v>558</v>
      </c>
      <c r="G5" s="11" t="s">
        <v>35</v>
      </c>
      <c r="I5" s="266"/>
    </row>
    <row r="6" spans="1:9" s="6" customFormat="1" ht="22.5">
      <c r="A6" s="201">
        <v>4640016932559</v>
      </c>
      <c r="B6" s="10" t="s">
        <v>830</v>
      </c>
      <c r="C6" s="33">
        <v>2800</v>
      </c>
      <c r="D6" s="36">
        <f>C6*0.95</f>
        <v>2660</v>
      </c>
      <c r="E6" s="36">
        <f>C6*0.9</f>
        <v>2520</v>
      </c>
      <c r="F6" s="38" t="s">
        <v>1199</v>
      </c>
      <c r="G6" s="41" t="s">
        <v>40</v>
      </c>
      <c r="I6" s="266"/>
    </row>
    <row r="7" spans="1:9" s="6" customFormat="1" ht="15">
      <c r="A7" s="201">
        <v>4640016932542</v>
      </c>
      <c r="B7" s="13" t="s">
        <v>831</v>
      </c>
      <c r="C7" s="34">
        <v>3080</v>
      </c>
      <c r="D7" s="36">
        <f>C7*0.95</f>
        <v>2926</v>
      </c>
      <c r="E7" s="36">
        <f>C7*0.9</f>
        <v>2772</v>
      </c>
      <c r="F7" s="214" t="s">
        <v>558</v>
      </c>
      <c r="G7" s="11" t="s">
        <v>35</v>
      </c>
      <c r="I7" s="266"/>
    </row>
    <row r="8" spans="2:9" s="6" customFormat="1" ht="11.25">
      <c r="B8" s="44"/>
      <c r="C8" s="45"/>
      <c r="D8" s="45"/>
      <c r="E8" s="45"/>
      <c r="F8" s="27"/>
      <c r="G8" s="28"/>
      <c r="I8" s="266"/>
    </row>
    <row r="9" spans="1:11" ht="14.25" customHeight="1">
      <c r="A9" s="453" t="s">
        <v>500</v>
      </c>
      <c r="B9" s="453"/>
      <c r="C9" s="453"/>
      <c r="D9" s="453"/>
      <c r="E9" s="453"/>
      <c r="F9" s="453"/>
      <c r="G9" s="453"/>
      <c r="H9" s="5"/>
      <c r="I9" s="266"/>
      <c r="J9" s="5"/>
      <c r="K9" s="5"/>
    </row>
    <row r="10" spans="1:9" ht="22.5">
      <c r="A10" s="201">
        <v>4640016930357</v>
      </c>
      <c r="B10" s="57" t="s">
        <v>501</v>
      </c>
      <c r="C10" s="401">
        <v>9900</v>
      </c>
      <c r="D10" s="36">
        <f>C10*0.95</f>
        <v>9405</v>
      </c>
      <c r="E10" s="36">
        <f>C10*0.9</f>
        <v>8910</v>
      </c>
      <c r="F10" s="38" t="s">
        <v>502</v>
      </c>
      <c r="G10" s="41" t="s">
        <v>40</v>
      </c>
      <c r="I10" s="266"/>
    </row>
    <row r="11" spans="1:7" ht="22.5">
      <c r="A11" s="201">
        <v>4640016938391</v>
      </c>
      <c r="B11" s="57" t="s">
        <v>1082</v>
      </c>
      <c r="C11" s="401">
        <v>11500</v>
      </c>
      <c r="D11" s="36">
        <f>C11*0.95</f>
        <v>10925</v>
      </c>
      <c r="E11" s="36">
        <f>C11*0.9</f>
        <v>10350</v>
      </c>
      <c r="F11" s="38" t="s">
        <v>1208</v>
      </c>
      <c r="G11" s="41" t="s">
        <v>40</v>
      </c>
    </row>
    <row r="12" spans="1:7" ht="22.5">
      <c r="A12" s="201">
        <v>4640016938407</v>
      </c>
      <c r="B12" s="57" t="s">
        <v>1081</v>
      </c>
      <c r="C12" s="401">
        <v>14500</v>
      </c>
      <c r="D12" s="36">
        <f>C12*0.95</f>
        <v>13775</v>
      </c>
      <c r="E12" s="36">
        <f>C12*0.9</f>
        <v>13050</v>
      </c>
      <c r="F12" s="38" t="s">
        <v>1209</v>
      </c>
      <c r="G12" s="41" t="s">
        <v>40</v>
      </c>
    </row>
    <row r="13" spans="1:7" ht="22.5">
      <c r="A13" s="201">
        <v>4640016938414</v>
      </c>
      <c r="B13" s="57" t="s">
        <v>1080</v>
      </c>
      <c r="C13" s="401">
        <v>13500</v>
      </c>
      <c r="D13" s="36">
        <f>C13*0.95</f>
        <v>12825</v>
      </c>
      <c r="E13" s="36">
        <f>C13*0.9</f>
        <v>12150</v>
      </c>
      <c r="F13" s="38" t="s">
        <v>1210</v>
      </c>
      <c r="G13" s="41" t="s">
        <v>40</v>
      </c>
    </row>
  </sheetData>
  <sheetProtection/>
  <mergeCells count="3">
    <mergeCell ref="A2:G2"/>
    <mergeCell ref="A3:G3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55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7.57421875" style="2" customWidth="1"/>
    <col min="7" max="7" width="17.7109375" style="3" customWidth="1"/>
    <col min="8" max="8" width="9.8515625" style="4" customWidth="1"/>
    <col min="9" max="10" width="9.140625" style="4" customWidth="1"/>
    <col min="11" max="12" width="0" style="4" hidden="1" customWidth="1"/>
    <col min="13" max="16384" width="9.140625" style="4" customWidth="1"/>
  </cols>
  <sheetData>
    <row r="1" spans="1:12" ht="51.75" customHeight="1">
      <c r="A1" s="51" t="s">
        <v>1207</v>
      </c>
      <c r="B1" s="51" t="s">
        <v>0</v>
      </c>
      <c r="C1" s="52" t="s">
        <v>33</v>
      </c>
      <c r="D1" s="53" t="s">
        <v>1205</v>
      </c>
      <c r="E1" s="53" t="s">
        <v>1206</v>
      </c>
      <c r="F1" s="54" t="s">
        <v>1</v>
      </c>
      <c r="G1" s="54" t="s">
        <v>34</v>
      </c>
      <c r="H1" s="5"/>
      <c r="I1" s="5"/>
      <c r="J1" s="5"/>
      <c r="K1" s="5">
        <v>0.9</v>
      </c>
      <c r="L1" s="4">
        <v>0.95</v>
      </c>
    </row>
    <row r="2" spans="1:11" ht="27.75" customHeight="1">
      <c r="A2" s="454" t="s">
        <v>1300</v>
      </c>
      <c r="B2" s="454"/>
      <c r="C2" s="454"/>
      <c r="D2" s="454"/>
      <c r="E2" s="454"/>
      <c r="F2" s="454"/>
      <c r="G2" s="455"/>
      <c r="H2" s="5"/>
      <c r="I2" s="5"/>
      <c r="J2" s="5"/>
      <c r="K2" s="5"/>
    </row>
    <row r="3" spans="1:7" ht="14.25" customHeight="1">
      <c r="A3" s="453" t="s">
        <v>1265</v>
      </c>
      <c r="B3" s="453"/>
      <c r="C3" s="453"/>
      <c r="D3" s="453"/>
      <c r="E3" s="453"/>
      <c r="F3" s="453"/>
      <c r="G3" s="453"/>
    </row>
    <row r="4" spans="1:9" ht="15.75">
      <c r="A4" s="201">
        <v>4640016935222</v>
      </c>
      <c r="B4" s="57" t="s">
        <v>832</v>
      </c>
      <c r="C4" s="267">
        <v>550</v>
      </c>
      <c r="D4" s="59">
        <f aca="true" t="shared" si="0" ref="D4:D52">C4*$L$1</f>
        <v>522.5</v>
      </c>
      <c r="E4" s="59">
        <f aca="true" t="shared" si="1" ref="E4:E55">C4*$K$1</f>
        <v>495</v>
      </c>
      <c r="F4" s="38" t="s">
        <v>28</v>
      </c>
      <c r="G4" s="41" t="s">
        <v>40</v>
      </c>
      <c r="I4" s="264"/>
    </row>
    <row r="5" spans="1:9" ht="15">
      <c r="A5" s="201">
        <v>4640016932436</v>
      </c>
      <c r="B5" s="232" t="s">
        <v>675</v>
      </c>
      <c r="C5" s="268">
        <v>550</v>
      </c>
      <c r="D5" s="59">
        <f t="shared" si="0"/>
        <v>522.5</v>
      </c>
      <c r="E5" s="59">
        <f t="shared" si="1"/>
        <v>495</v>
      </c>
      <c r="F5" s="38" t="s">
        <v>28</v>
      </c>
      <c r="G5" s="11" t="s">
        <v>35</v>
      </c>
      <c r="I5" s="264"/>
    </row>
    <row r="6" spans="1:10" s="6" customFormat="1" ht="6.75" customHeight="1">
      <c r="A6" s="459"/>
      <c r="B6" s="459"/>
      <c r="C6" s="459"/>
      <c r="D6" s="459"/>
      <c r="E6" s="459"/>
      <c r="F6" s="459"/>
      <c r="G6" s="459"/>
      <c r="H6" s="9"/>
      <c r="I6" s="9"/>
      <c r="J6" s="265"/>
    </row>
    <row r="7" spans="1:10" s="6" customFormat="1" ht="20.25" customHeight="1">
      <c r="A7" s="201">
        <v>4640016936946</v>
      </c>
      <c r="B7" s="57" t="s">
        <v>1211</v>
      </c>
      <c r="C7" s="267">
        <v>750</v>
      </c>
      <c r="D7" s="59">
        <f t="shared" si="0"/>
        <v>712.5</v>
      </c>
      <c r="E7" s="59">
        <f t="shared" si="1"/>
        <v>675</v>
      </c>
      <c r="F7" s="38" t="s">
        <v>1200</v>
      </c>
      <c r="G7" s="291" t="s">
        <v>40</v>
      </c>
      <c r="H7" s="9"/>
      <c r="I7" s="9"/>
      <c r="J7" s="265"/>
    </row>
    <row r="8" spans="1:10" s="6" customFormat="1" ht="16.5" customHeight="1">
      <c r="A8" s="201">
        <v>4640016936953</v>
      </c>
      <c r="B8" s="232" t="s">
        <v>1212</v>
      </c>
      <c r="C8" s="268">
        <v>825</v>
      </c>
      <c r="D8" s="59">
        <f t="shared" si="0"/>
        <v>783.75</v>
      </c>
      <c r="E8" s="59">
        <f t="shared" si="1"/>
        <v>742.5</v>
      </c>
      <c r="F8" s="214" t="s">
        <v>558</v>
      </c>
      <c r="G8" s="11" t="s">
        <v>35</v>
      </c>
      <c r="H8" s="9"/>
      <c r="I8" s="9"/>
      <c r="J8" s="265"/>
    </row>
    <row r="9" spans="1:10" s="6" customFormat="1" ht="21.75" customHeight="1">
      <c r="A9" s="201">
        <v>4640016936960</v>
      </c>
      <c r="B9" s="232" t="s">
        <v>1303</v>
      </c>
      <c r="C9" s="268">
        <v>750</v>
      </c>
      <c r="D9" s="59">
        <f t="shared" si="0"/>
        <v>712.5</v>
      </c>
      <c r="E9" s="59">
        <f t="shared" si="1"/>
        <v>675</v>
      </c>
      <c r="F9" s="38" t="s">
        <v>1200</v>
      </c>
      <c r="G9" s="11" t="s">
        <v>35</v>
      </c>
      <c r="H9" s="9"/>
      <c r="I9" s="9"/>
      <c r="J9" s="265"/>
    </row>
    <row r="10" spans="1:10" s="6" customFormat="1" ht="18.75" customHeight="1">
      <c r="A10" s="201">
        <v>4640016936977</v>
      </c>
      <c r="B10" s="232" t="s">
        <v>1213</v>
      </c>
      <c r="C10" s="268">
        <v>825</v>
      </c>
      <c r="D10" s="59">
        <f t="shared" si="0"/>
        <v>783.75</v>
      </c>
      <c r="E10" s="59">
        <f t="shared" si="1"/>
        <v>742.5</v>
      </c>
      <c r="F10" s="214" t="s">
        <v>558</v>
      </c>
      <c r="G10" s="11" t="s">
        <v>35</v>
      </c>
      <c r="H10" s="9"/>
      <c r="I10" s="9"/>
      <c r="J10" s="265"/>
    </row>
    <row r="11" spans="1:10" s="6" customFormat="1" ht="21" customHeight="1">
      <c r="A11" s="201">
        <v>4640016937790</v>
      </c>
      <c r="B11" s="232" t="s">
        <v>1304</v>
      </c>
      <c r="C11" s="268">
        <v>750</v>
      </c>
      <c r="D11" s="59">
        <f t="shared" si="0"/>
        <v>712.5</v>
      </c>
      <c r="E11" s="59">
        <f t="shared" si="1"/>
        <v>675</v>
      </c>
      <c r="F11" s="38" t="s">
        <v>1200</v>
      </c>
      <c r="G11" s="11" t="s">
        <v>35</v>
      </c>
      <c r="H11" s="9"/>
      <c r="I11" s="9"/>
      <c r="J11" s="265"/>
    </row>
    <row r="12" spans="1:10" s="6" customFormat="1" ht="15" customHeight="1">
      <c r="A12" s="201">
        <v>4640016937806</v>
      </c>
      <c r="B12" s="232" t="s">
        <v>1214</v>
      </c>
      <c r="C12" s="268">
        <v>825</v>
      </c>
      <c r="D12" s="59">
        <f t="shared" si="0"/>
        <v>783.75</v>
      </c>
      <c r="E12" s="59">
        <f t="shared" si="1"/>
        <v>742.5</v>
      </c>
      <c r="F12" s="214" t="s">
        <v>558</v>
      </c>
      <c r="G12" s="11" t="s">
        <v>35</v>
      </c>
      <c r="H12" s="9"/>
      <c r="I12" s="9"/>
      <c r="J12" s="265"/>
    </row>
    <row r="13" spans="1:9" ht="15.75">
      <c r="A13" s="201">
        <v>4640016935239</v>
      </c>
      <c r="B13" s="57" t="s">
        <v>833</v>
      </c>
      <c r="C13" s="267">
        <v>750</v>
      </c>
      <c r="D13" s="59">
        <f t="shared" si="0"/>
        <v>712.5</v>
      </c>
      <c r="E13" s="59">
        <f t="shared" si="1"/>
        <v>675</v>
      </c>
      <c r="F13" s="38" t="s">
        <v>29</v>
      </c>
      <c r="G13" s="41" t="s">
        <v>40</v>
      </c>
      <c r="I13" s="264"/>
    </row>
    <row r="14" spans="1:9" ht="15">
      <c r="A14" s="201">
        <v>4640016932467</v>
      </c>
      <c r="B14" s="232" t="s">
        <v>676</v>
      </c>
      <c r="C14" s="268">
        <v>750</v>
      </c>
      <c r="D14" s="59">
        <f>C14*$L$1</f>
        <v>712.5</v>
      </c>
      <c r="E14" s="59">
        <f>C14*$K$1</f>
        <v>675</v>
      </c>
      <c r="F14" s="38" t="s">
        <v>29</v>
      </c>
      <c r="G14" s="11" t="s">
        <v>35</v>
      </c>
      <c r="I14" s="264"/>
    </row>
    <row r="15" spans="1:9" ht="15">
      <c r="A15" s="201">
        <v>4640016932450</v>
      </c>
      <c r="B15" s="232" t="s">
        <v>677</v>
      </c>
      <c r="C15" s="268">
        <v>825</v>
      </c>
      <c r="D15" s="59">
        <f>C15*$L$1</f>
        <v>783.75</v>
      </c>
      <c r="E15" s="59">
        <f>C15*$K$1</f>
        <v>742.5</v>
      </c>
      <c r="F15" s="214" t="s">
        <v>558</v>
      </c>
      <c r="G15" s="11" t="s">
        <v>35</v>
      </c>
      <c r="I15" s="264"/>
    </row>
    <row r="16" spans="1:9" ht="15">
      <c r="A16" s="201">
        <v>4640016932481</v>
      </c>
      <c r="B16" s="232" t="s">
        <v>722</v>
      </c>
      <c r="C16" s="268">
        <v>750</v>
      </c>
      <c r="D16" s="59">
        <f t="shared" si="0"/>
        <v>712.5</v>
      </c>
      <c r="E16" s="59">
        <f t="shared" si="1"/>
        <v>675</v>
      </c>
      <c r="F16" s="38" t="s">
        <v>29</v>
      </c>
      <c r="G16" s="11" t="s">
        <v>35</v>
      </c>
      <c r="I16" s="264"/>
    </row>
    <row r="17" spans="1:9" ht="15">
      <c r="A17" s="201">
        <v>4640016932474</v>
      </c>
      <c r="B17" s="232" t="s">
        <v>678</v>
      </c>
      <c r="C17" s="268">
        <v>825</v>
      </c>
      <c r="D17" s="59">
        <f t="shared" si="0"/>
        <v>783.75</v>
      </c>
      <c r="E17" s="59">
        <f t="shared" si="1"/>
        <v>742.5</v>
      </c>
      <c r="F17" s="214" t="s">
        <v>558</v>
      </c>
      <c r="G17" s="11" t="s">
        <v>35</v>
      </c>
      <c r="I17" s="264"/>
    </row>
    <row r="18" spans="1:9" ht="15">
      <c r="A18" s="201">
        <v>4640016932498</v>
      </c>
      <c r="B18" s="232" t="s">
        <v>679</v>
      </c>
      <c r="C18" s="268">
        <v>750</v>
      </c>
      <c r="D18" s="59">
        <f t="shared" si="0"/>
        <v>712.5</v>
      </c>
      <c r="E18" s="59">
        <f t="shared" si="1"/>
        <v>675</v>
      </c>
      <c r="F18" s="38" t="s">
        <v>29</v>
      </c>
      <c r="G18" s="11" t="s">
        <v>35</v>
      </c>
      <c r="I18" s="264"/>
    </row>
    <row r="19" spans="1:10" s="6" customFormat="1" ht="6.75" customHeight="1">
      <c r="A19" s="456"/>
      <c r="B19" s="457"/>
      <c r="C19" s="457"/>
      <c r="D19" s="457"/>
      <c r="E19" s="457"/>
      <c r="F19" s="457"/>
      <c r="G19" s="458"/>
      <c r="H19" s="9"/>
      <c r="I19" s="9"/>
      <c r="J19" s="265"/>
    </row>
    <row r="20" spans="1:9" ht="15.75">
      <c r="A20" s="201">
        <v>4640016935260</v>
      </c>
      <c r="B20" s="57" t="s">
        <v>834</v>
      </c>
      <c r="C20" s="267">
        <v>590</v>
      </c>
      <c r="D20" s="59">
        <f t="shared" si="0"/>
        <v>560.5</v>
      </c>
      <c r="E20" s="59">
        <f t="shared" si="1"/>
        <v>531</v>
      </c>
      <c r="F20" s="38" t="s">
        <v>30</v>
      </c>
      <c r="G20" s="41" t="s">
        <v>40</v>
      </c>
      <c r="I20" s="264"/>
    </row>
    <row r="21" spans="1:9" ht="15">
      <c r="A21" s="201">
        <v>4640016935253</v>
      </c>
      <c r="B21" s="232" t="s">
        <v>835</v>
      </c>
      <c r="C21" s="268">
        <v>650</v>
      </c>
      <c r="D21" s="59">
        <f t="shared" si="0"/>
        <v>617.5</v>
      </c>
      <c r="E21" s="59">
        <f t="shared" si="1"/>
        <v>585</v>
      </c>
      <c r="F21" s="214" t="s">
        <v>558</v>
      </c>
      <c r="G21" s="11" t="s">
        <v>35</v>
      </c>
      <c r="I21" s="264"/>
    </row>
    <row r="22" spans="1:9" ht="15">
      <c r="A22" s="201">
        <v>4640016932511</v>
      </c>
      <c r="B22" s="232" t="s">
        <v>680</v>
      </c>
      <c r="C22" s="268">
        <v>590</v>
      </c>
      <c r="D22" s="59">
        <f t="shared" si="0"/>
        <v>560.5</v>
      </c>
      <c r="E22" s="59">
        <f t="shared" si="1"/>
        <v>531</v>
      </c>
      <c r="F22" s="38" t="s">
        <v>30</v>
      </c>
      <c r="G22" s="11" t="s">
        <v>35</v>
      </c>
      <c r="I22" s="264"/>
    </row>
    <row r="23" spans="1:9" ht="15">
      <c r="A23" s="201">
        <v>4640016932504</v>
      </c>
      <c r="B23" s="232" t="s">
        <v>681</v>
      </c>
      <c r="C23" s="268">
        <v>590</v>
      </c>
      <c r="D23" s="59">
        <f t="shared" si="0"/>
        <v>560.5</v>
      </c>
      <c r="E23" s="59">
        <f t="shared" si="1"/>
        <v>531</v>
      </c>
      <c r="F23" s="38" t="s">
        <v>30</v>
      </c>
      <c r="G23" s="11" t="s">
        <v>35</v>
      </c>
      <c r="I23" s="264"/>
    </row>
    <row r="24" spans="1:10" s="6" customFormat="1" ht="6.75" customHeight="1">
      <c r="A24" s="456"/>
      <c r="B24" s="457"/>
      <c r="C24" s="457"/>
      <c r="D24" s="457"/>
      <c r="E24" s="457"/>
      <c r="F24" s="457"/>
      <c r="G24" s="458"/>
      <c r="H24" s="9"/>
      <c r="I24" s="9"/>
      <c r="J24" s="265"/>
    </row>
    <row r="25" spans="1:9" ht="15.75">
      <c r="A25" s="201">
        <v>4640016935284</v>
      </c>
      <c r="B25" s="58" t="s">
        <v>836</v>
      </c>
      <c r="C25" s="270">
        <v>950</v>
      </c>
      <c r="D25" s="59">
        <f t="shared" si="0"/>
        <v>902.5</v>
      </c>
      <c r="E25" s="59">
        <f t="shared" si="1"/>
        <v>855</v>
      </c>
      <c r="F25" s="38" t="s">
        <v>48</v>
      </c>
      <c r="G25" s="41" t="s">
        <v>40</v>
      </c>
      <c r="H25" s="30"/>
      <c r="I25" s="264"/>
    </row>
    <row r="26" spans="1:9" ht="15">
      <c r="A26" s="201">
        <v>4680019910390</v>
      </c>
      <c r="B26" s="258" t="s">
        <v>1307</v>
      </c>
      <c r="C26" s="269">
        <v>1045</v>
      </c>
      <c r="D26" s="59">
        <f t="shared" si="0"/>
        <v>992.75</v>
      </c>
      <c r="E26" s="59">
        <f t="shared" si="1"/>
        <v>940.5</v>
      </c>
      <c r="F26" s="214" t="s">
        <v>558</v>
      </c>
      <c r="G26" s="11" t="s">
        <v>35</v>
      </c>
      <c r="H26" s="30"/>
      <c r="I26" s="264"/>
    </row>
    <row r="27" spans="1:9" ht="15">
      <c r="A27" s="201">
        <v>4640016931385</v>
      </c>
      <c r="B27" s="258" t="s">
        <v>682</v>
      </c>
      <c r="C27" s="269">
        <v>950</v>
      </c>
      <c r="D27" s="59">
        <f t="shared" si="0"/>
        <v>902.5</v>
      </c>
      <c r="E27" s="59">
        <f t="shared" si="1"/>
        <v>855</v>
      </c>
      <c r="F27" s="38" t="s">
        <v>48</v>
      </c>
      <c r="G27" s="11" t="s">
        <v>35</v>
      </c>
      <c r="H27" s="30"/>
      <c r="I27" s="264"/>
    </row>
    <row r="28" spans="1:9" ht="15">
      <c r="A28" s="201">
        <v>4640016931408</v>
      </c>
      <c r="B28" s="258" t="s">
        <v>683</v>
      </c>
      <c r="C28" s="269">
        <v>950</v>
      </c>
      <c r="D28" s="59">
        <f t="shared" si="0"/>
        <v>902.5</v>
      </c>
      <c r="E28" s="59">
        <f t="shared" si="1"/>
        <v>855</v>
      </c>
      <c r="F28" s="38" t="s">
        <v>48</v>
      </c>
      <c r="G28" s="11" t="s">
        <v>35</v>
      </c>
      <c r="H28" s="30"/>
      <c r="I28" s="264"/>
    </row>
    <row r="29" spans="1:9" ht="15">
      <c r="A29" s="201">
        <v>4640016935277</v>
      </c>
      <c r="B29" s="258" t="s">
        <v>837</v>
      </c>
      <c r="C29" s="269">
        <v>950</v>
      </c>
      <c r="D29" s="59">
        <f t="shared" si="0"/>
        <v>902.5</v>
      </c>
      <c r="E29" s="59">
        <f t="shared" si="1"/>
        <v>855</v>
      </c>
      <c r="F29" s="38" t="s">
        <v>48</v>
      </c>
      <c r="G29" s="11" t="s">
        <v>35</v>
      </c>
      <c r="H29" s="30"/>
      <c r="I29" s="264"/>
    </row>
    <row r="30" spans="1:10" s="6" customFormat="1" ht="6.75" customHeight="1">
      <c r="A30" s="456"/>
      <c r="B30" s="457"/>
      <c r="C30" s="457"/>
      <c r="D30" s="457"/>
      <c r="E30" s="457"/>
      <c r="F30" s="457"/>
      <c r="G30" s="458"/>
      <c r="H30" s="9"/>
      <c r="I30" s="9"/>
      <c r="J30" s="265"/>
    </row>
    <row r="31" spans="1:9" ht="15.75">
      <c r="A31" s="201">
        <v>4640016935307</v>
      </c>
      <c r="B31" s="58" t="s">
        <v>838</v>
      </c>
      <c r="C31" s="270">
        <v>750</v>
      </c>
      <c r="D31" s="59">
        <f t="shared" si="0"/>
        <v>712.5</v>
      </c>
      <c r="E31" s="59">
        <f t="shared" si="1"/>
        <v>675</v>
      </c>
      <c r="F31" s="38" t="s">
        <v>31</v>
      </c>
      <c r="G31" s="41" t="s">
        <v>40</v>
      </c>
      <c r="H31" s="30"/>
      <c r="I31" s="264"/>
    </row>
    <row r="32" spans="1:9" ht="15">
      <c r="A32" s="201">
        <v>4640016935291</v>
      </c>
      <c r="B32" s="258" t="s">
        <v>839</v>
      </c>
      <c r="C32" s="269">
        <v>825</v>
      </c>
      <c r="D32" s="59">
        <f t="shared" si="0"/>
        <v>783.75</v>
      </c>
      <c r="E32" s="59">
        <f t="shared" si="1"/>
        <v>742.5</v>
      </c>
      <c r="F32" s="214" t="s">
        <v>558</v>
      </c>
      <c r="G32" s="11" t="s">
        <v>35</v>
      </c>
      <c r="H32" s="30"/>
      <c r="I32" s="264"/>
    </row>
    <row r="33" spans="1:9" ht="15">
      <c r="A33" s="201">
        <v>4680019910840</v>
      </c>
      <c r="B33" s="258" t="s">
        <v>1321</v>
      </c>
      <c r="C33" s="269">
        <v>825</v>
      </c>
      <c r="D33" s="59">
        <f t="shared" si="0"/>
        <v>783.75</v>
      </c>
      <c r="E33" s="59">
        <f t="shared" si="1"/>
        <v>742.5</v>
      </c>
      <c r="F33" s="38" t="s">
        <v>31</v>
      </c>
      <c r="G33" s="11" t="s">
        <v>35</v>
      </c>
      <c r="H33" s="30"/>
      <c r="I33" s="264"/>
    </row>
    <row r="34" spans="1:9" ht="15">
      <c r="A34" s="201">
        <v>4640016931415</v>
      </c>
      <c r="B34" s="258" t="s">
        <v>684</v>
      </c>
      <c r="C34" s="269">
        <v>750</v>
      </c>
      <c r="D34" s="59">
        <f t="shared" si="0"/>
        <v>712.5</v>
      </c>
      <c r="E34" s="59">
        <f t="shared" si="1"/>
        <v>675</v>
      </c>
      <c r="F34" s="38" t="s">
        <v>31</v>
      </c>
      <c r="G34" s="11" t="s">
        <v>35</v>
      </c>
      <c r="H34" s="30"/>
      <c r="I34" s="264"/>
    </row>
    <row r="35" spans="1:9" ht="15">
      <c r="A35" s="201">
        <v>4640016931439</v>
      </c>
      <c r="B35" s="258" t="s">
        <v>685</v>
      </c>
      <c r="C35" s="269">
        <v>750</v>
      </c>
      <c r="D35" s="59">
        <f t="shared" si="0"/>
        <v>712.5</v>
      </c>
      <c r="E35" s="59">
        <f t="shared" si="1"/>
        <v>675</v>
      </c>
      <c r="F35" s="38" t="s">
        <v>31</v>
      </c>
      <c r="G35" s="11" t="s">
        <v>35</v>
      </c>
      <c r="H35" s="30"/>
      <c r="I35" s="264"/>
    </row>
    <row r="36" spans="1:9" ht="15">
      <c r="A36" s="201">
        <v>4640016931446</v>
      </c>
      <c r="B36" s="258" t="s">
        <v>686</v>
      </c>
      <c r="C36" s="269">
        <v>750</v>
      </c>
      <c r="D36" s="59">
        <f t="shared" si="0"/>
        <v>712.5</v>
      </c>
      <c r="E36" s="59">
        <f t="shared" si="1"/>
        <v>675</v>
      </c>
      <c r="F36" s="38" t="s">
        <v>31</v>
      </c>
      <c r="G36" s="11" t="s">
        <v>35</v>
      </c>
      <c r="H36" s="30"/>
      <c r="I36" s="264"/>
    </row>
    <row r="37" spans="1:9" ht="15">
      <c r="A37" s="201">
        <v>4640016930951</v>
      </c>
      <c r="B37" s="258" t="s">
        <v>687</v>
      </c>
      <c r="C37" s="269">
        <v>825</v>
      </c>
      <c r="D37" s="59">
        <f t="shared" si="0"/>
        <v>783.75</v>
      </c>
      <c r="E37" s="59">
        <f t="shared" si="1"/>
        <v>742.5</v>
      </c>
      <c r="F37" s="214" t="s">
        <v>558</v>
      </c>
      <c r="G37" s="11" t="s">
        <v>35</v>
      </c>
      <c r="H37" s="9"/>
      <c r="I37" s="264"/>
    </row>
    <row r="38" spans="1:10" s="6" customFormat="1" ht="11.25">
      <c r="A38" s="456"/>
      <c r="B38" s="457"/>
      <c r="C38" s="457"/>
      <c r="D38" s="457"/>
      <c r="E38" s="457"/>
      <c r="F38" s="457"/>
      <c r="G38" s="458"/>
      <c r="H38" s="9"/>
      <c r="I38" s="9"/>
      <c r="J38" s="265"/>
    </row>
    <row r="39" spans="1:10" s="6" customFormat="1" ht="22.5">
      <c r="A39" s="201" t="s">
        <v>1308</v>
      </c>
      <c r="B39" s="58" t="s">
        <v>1317</v>
      </c>
      <c r="C39" s="432">
        <v>990</v>
      </c>
      <c r="D39" s="59">
        <f t="shared" si="0"/>
        <v>940.5</v>
      </c>
      <c r="E39" s="59">
        <f t="shared" si="1"/>
        <v>891</v>
      </c>
      <c r="F39" s="38" t="s">
        <v>1310</v>
      </c>
      <c r="G39" s="291" t="s">
        <v>40</v>
      </c>
      <c r="H39" s="9"/>
      <c r="I39" s="9"/>
      <c r="J39" s="265"/>
    </row>
    <row r="40" spans="1:10" s="6" customFormat="1" ht="20.25" customHeight="1">
      <c r="A40" s="201" t="s">
        <v>1311</v>
      </c>
      <c r="B40" s="258" t="s">
        <v>1316</v>
      </c>
      <c r="C40" s="432">
        <v>1090</v>
      </c>
      <c r="D40" s="433">
        <f t="shared" si="0"/>
        <v>1035.5</v>
      </c>
      <c r="E40" s="433">
        <f t="shared" si="1"/>
        <v>981</v>
      </c>
      <c r="F40" s="214" t="s">
        <v>558</v>
      </c>
      <c r="G40" s="11" t="s">
        <v>35</v>
      </c>
      <c r="H40" s="9"/>
      <c r="I40" s="9"/>
      <c r="J40" s="265"/>
    </row>
    <row r="41" spans="1:10" s="6" customFormat="1" ht="21" customHeight="1">
      <c r="A41" s="201" t="s">
        <v>1313</v>
      </c>
      <c r="B41" s="258" t="s">
        <v>1315</v>
      </c>
      <c r="C41" s="432">
        <v>990</v>
      </c>
      <c r="D41" s="433">
        <f t="shared" si="0"/>
        <v>940.5</v>
      </c>
      <c r="E41" s="433">
        <f t="shared" si="1"/>
        <v>891</v>
      </c>
      <c r="F41" s="214" t="s">
        <v>1309</v>
      </c>
      <c r="G41" s="11" t="s">
        <v>35</v>
      </c>
      <c r="H41" s="9"/>
      <c r="I41" s="9"/>
      <c r="J41" s="265"/>
    </row>
    <row r="42" spans="1:10" s="6" customFormat="1" ht="24" customHeight="1">
      <c r="A42" s="201" t="s">
        <v>1312</v>
      </c>
      <c r="B42" s="258" t="s">
        <v>1318</v>
      </c>
      <c r="C42" s="432">
        <v>1090</v>
      </c>
      <c r="D42" s="433">
        <f t="shared" si="0"/>
        <v>1035.5</v>
      </c>
      <c r="E42" s="433">
        <f t="shared" si="1"/>
        <v>981</v>
      </c>
      <c r="F42" s="214" t="s">
        <v>558</v>
      </c>
      <c r="G42" s="11" t="s">
        <v>35</v>
      </c>
      <c r="H42" s="9"/>
      <c r="I42" s="9"/>
      <c r="J42" s="265"/>
    </row>
    <row r="43" spans="1:10" s="6" customFormat="1" ht="18.75" customHeight="1">
      <c r="A43" s="201" t="s">
        <v>1314</v>
      </c>
      <c r="B43" s="258" t="s">
        <v>1319</v>
      </c>
      <c r="C43" s="432">
        <v>990</v>
      </c>
      <c r="D43" s="433">
        <f t="shared" si="0"/>
        <v>940.5</v>
      </c>
      <c r="E43" s="433">
        <f t="shared" si="1"/>
        <v>891</v>
      </c>
      <c r="F43" s="214" t="s">
        <v>1309</v>
      </c>
      <c r="G43" s="11" t="s">
        <v>35</v>
      </c>
      <c r="H43" s="9"/>
      <c r="I43" s="9"/>
      <c r="J43" s="265"/>
    </row>
    <row r="44" spans="1:10" s="6" customFormat="1" ht="15" customHeight="1">
      <c r="A44" s="327">
        <v>4680019910345</v>
      </c>
      <c r="B44" s="434" t="s">
        <v>1320</v>
      </c>
      <c r="C44" s="435">
        <v>1090</v>
      </c>
      <c r="D44" s="436">
        <f t="shared" si="0"/>
        <v>1035.5</v>
      </c>
      <c r="E44" s="436">
        <f t="shared" si="1"/>
        <v>981</v>
      </c>
      <c r="F44" s="214" t="s">
        <v>558</v>
      </c>
      <c r="G44" s="11" t="s">
        <v>35</v>
      </c>
      <c r="H44" s="9"/>
      <c r="I44" s="9"/>
      <c r="J44" s="265"/>
    </row>
    <row r="45" spans="1:10" s="6" customFormat="1" ht="9" customHeight="1">
      <c r="A45" s="440"/>
      <c r="B45" s="441"/>
      <c r="C45" s="442"/>
      <c r="D45" s="443"/>
      <c r="E45" s="443"/>
      <c r="F45" s="430"/>
      <c r="G45" s="431"/>
      <c r="H45" s="9"/>
      <c r="I45" s="9"/>
      <c r="J45" s="265"/>
    </row>
    <row r="46" spans="1:9" ht="13.5" customHeight="1">
      <c r="A46" s="225">
        <v>4640016936038</v>
      </c>
      <c r="B46" s="437" t="s">
        <v>903</v>
      </c>
      <c r="C46" s="438">
        <v>750</v>
      </c>
      <c r="D46" s="439">
        <f t="shared" si="0"/>
        <v>712.5</v>
      </c>
      <c r="E46" s="439">
        <f t="shared" si="1"/>
        <v>675</v>
      </c>
      <c r="F46" s="186" t="s">
        <v>32</v>
      </c>
      <c r="G46" s="37" t="s">
        <v>40</v>
      </c>
      <c r="H46" s="9"/>
      <c r="I46" s="264"/>
    </row>
    <row r="47" spans="1:9" ht="13.5" customHeight="1">
      <c r="A47" s="201">
        <v>4640016935314</v>
      </c>
      <c r="B47" s="58" t="s">
        <v>840</v>
      </c>
      <c r="C47" s="267">
        <v>750</v>
      </c>
      <c r="D47" s="59">
        <f t="shared" si="0"/>
        <v>712.5</v>
      </c>
      <c r="E47" s="59">
        <f t="shared" si="1"/>
        <v>675</v>
      </c>
      <c r="F47" s="38" t="s">
        <v>32</v>
      </c>
      <c r="G47" s="41" t="s">
        <v>40</v>
      </c>
      <c r="I47" s="264"/>
    </row>
    <row r="48" spans="1:9" ht="15.75" customHeight="1">
      <c r="A48" s="201">
        <v>4640016931477</v>
      </c>
      <c r="B48" s="232" t="s">
        <v>688</v>
      </c>
      <c r="C48" s="269">
        <v>750</v>
      </c>
      <c r="D48" s="59">
        <f t="shared" si="0"/>
        <v>712.5</v>
      </c>
      <c r="E48" s="59">
        <f t="shared" si="1"/>
        <v>675</v>
      </c>
      <c r="F48" s="38" t="s">
        <v>32</v>
      </c>
      <c r="G48" s="11" t="s">
        <v>35</v>
      </c>
      <c r="I48" s="264"/>
    </row>
    <row r="49" spans="1:9" ht="15">
      <c r="A49" s="201">
        <v>4640016930968</v>
      </c>
      <c r="B49" s="232" t="s">
        <v>689</v>
      </c>
      <c r="C49" s="268">
        <v>825</v>
      </c>
      <c r="D49" s="59">
        <f t="shared" si="0"/>
        <v>783.75</v>
      </c>
      <c r="E49" s="59">
        <f t="shared" si="1"/>
        <v>742.5</v>
      </c>
      <c r="F49" s="214" t="s">
        <v>558</v>
      </c>
      <c r="G49" s="11" t="s">
        <v>35</v>
      </c>
      <c r="I49" s="264"/>
    </row>
    <row r="50" spans="1:9" ht="14.25" customHeight="1">
      <c r="A50" s="201">
        <v>4640016935321</v>
      </c>
      <c r="B50" s="232" t="s">
        <v>691</v>
      </c>
      <c r="C50" s="269">
        <v>750</v>
      </c>
      <c r="D50" s="386">
        <f t="shared" si="0"/>
        <v>712.5</v>
      </c>
      <c r="E50" s="386">
        <f t="shared" si="1"/>
        <v>675</v>
      </c>
      <c r="F50" s="38" t="s">
        <v>32</v>
      </c>
      <c r="G50" s="11" t="s">
        <v>35</v>
      </c>
      <c r="I50" s="264"/>
    </row>
    <row r="51" spans="1:9" ht="15" customHeight="1">
      <c r="A51" s="201">
        <v>4640016936052</v>
      </c>
      <c r="B51" s="232" t="s">
        <v>690</v>
      </c>
      <c r="C51" s="269">
        <v>750</v>
      </c>
      <c r="D51" s="386">
        <f t="shared" si="0"/>
        <v>712.5</v>
      </c>
      <c r="E51" s="386">
        <f t="shared" si="1"/>
        <v>675</v>
      </c>
      <c r="F51" s="38" t="s">
        <v>32</v>
      </c>
      <c r="G51" s="11" t="s">
        <v>35</v>
      </c>
      <c r="I51" s="264"/>
    </row>
    <row r="52" spans="1:7" ht="13.5" customHeight="1">
      <c r="A52" s="201">
        <v>4640016938117</v>
      </c>
      <c r="B52" s="57" t="s">
        <v>1030</v>
      </c>
      <c r="C52" s="270">
        <v>1100</v>
      </c>
      <c r="D52" s="386">
        <f t="shared" si="0"/>
        <v>1045</v>
      </c>
      <c r="E52" s="386">
        <f t="shared" si="1"/>
        <v>990</v>
      </c>
      <c r="F52" s="38" t="s">
        <v>1056</v>
      </c>
      <c r="G52" s="41" t="s">
        <v>40</v>
      </c>
    </row>
    <row r="53" spans="1:7" ht="15">
      <c r="A53" s="201">
        <v>4640016938100</v>
      </c>
      <c r="B53" s="232" t="s">
        <v>1031</v>
      </c>
      <c r="C53" s="269">
        <v>1210</v>
      </c>
      <c r="D53" s="386">
        <f>C53*$L$1</f>
        <v>1149.5</v>
      </c>
      <c r="E53" s="386">
        <f t="shared" si="1"/>
        <v>1089</v>
      </c>
      <c r="F53" s="38" t="s">
        <v>1056</v>
      </c>
      <c r="G53" s="11" t="s">
        <v>35</v>
      </c>
    </row>
    <row r="54" spans="1:7" ht="15">
      <c r="A54" s="201">
        <v>4640016938056</v>
      </c>
      <c r="B54" s="232" t="s">
        <v>1032</v>
      </c>
      <c r="C54" s="269">
        <v>1100</v>
      </c>
      <c r="D54" s="386">
        <f>C54*$L$1</f>
        <v>1045</v>
      </c>
      <c r="E54" s="386">
        <f t="shared" si="1"/>
        <v>990</v>
      </c>
      <c r="F54" s="38" t="s">
        <v>1201</v>
      </c>
      <c r="G54" s="11" t="s">
        <v>35</v>
      </c>
    </row>
    <row r="55" spans="1:7" ht="15">
      <c r="A55" s="201">
        <v>4640016938049</v>
      </c>
      <c r="B55" s="232" t="s">
        <v>1033</v>
      </c>
      <c r="C55" s="269">
        <v>1210</v>
      </c>
      <c r="D55" s="386">
        <f>C55*$L$1</f>
        <v>1149.5</v>
      </c>
      <c r="E55" s="386">
        <f t="shared" si="1"/>
        <v>1089</v>
      </c>
      <c r="F55" s="38" t="s">
        <v>1056</v>
      </c>
      <c r="G55" s="11" t="s">
        <v>35</v>
      </c>
    </row>
  </sheetData>
  <sheetProtection/>
  <mergeCells count="7">
    <mergeCell ref="A38:G38"/>
    <mergeCell ref="A3:G3"/>
    <mergeCell ref="A2:G2"/>
    <mergeCell ref="A6:G6"/>
    <mergeCell ref="A19:G19"/>
    <mergeCell ref="A24:G24"/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9" width="29.8515625" style="4" customWidth="1"/>
    <col min="10" max="11" width="9.140625" style="4" customWidth="1"/>
    <col min="12" max="12" width="13.4218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292" t="s">
        <v>1207</v>
      </c>
      <c r="B1" s="292" t="s">
        <v>0</v>
      </c>
      <c r="C1" s="293" t="s">
        <v>33</v>
      </c>
      <c r="D1" s="294" t="s">
        <v>1205</v>
      </c>
      <c r="E1" s="294" t="s">
        <v>1206</v>
      </c>
      <c r="F1" s="295" t="s">
        <v>1</v>
      </c>
      <c r="G1" s="295" t="s">
        <v>34</v>
      </c>
      <c r="H1" s="5"/>
      <c r="I1" s="5"/>
      <c r="J1" s="5"/>
      <c r="K1" s="5"/>
    </row>
    <row r="2" spans="1:11" ht="27.75" customHeight="1">
      <c r="A2" s="454" t="s">
        <v>1300</v>
      </c>
      <c r="B2" s="454"/>
      <c r="C2" s="454"/>
      <c r="D2" s="454"/>
      <c r="E2" s="454"/>
      <c r="F2" s="454"/>
      <c r="G2" s="455"/>
      <c r="H2" s="5"/>
      <c r="I2" s="5"/>
      <c r="J2" s="5"/>
      <c r="K2" s="5"/>
    </row>
    <row r="3" spans="1:11" ht="14.25" customHeight="1">
      <c r="A3" s="473" t="s">
        <v>145</v>
      </c>
      <c r="B3" s="473"/>
      <c r="C3" s="473"/>
      <c r="D3" s="473"/>
      <c r="E3" s="473"/>
      <c r="F3" s="473"/>
      <c r="G3" s="474"/>
      <c r="H3" s="5"/>
      <c r="I3" s="5"/>
      <c r="J3" s="5"/>
      <c r="K3" s="5"/>
    </row>
    <row r="4" spans="1:11" ht="15.75">
      <c r="A4" s="201">
        <v>4640016931873</v>
      </c>
      <c r="B4" s="298" t="s">
        <v>146</v>
      </c>
      <c r="C4" s="299">
        <v>300</v>
      </c>
      <c r="D4" s="36">
        <f>C4*$N$17</f>
        <v>285</v>
      </c>
      <c r="E4" s="36">
        <f>C4*$M$17</f>
        <v>270</v>
      </c>
      <c r="F4" s="313" t="s">
        <v>147</v>
      </c>
      <c r="G4" s="41" t="s">
        <v>40</v>
      </c>
      <c r="H4" s="5"/>
      <c r="I4" s="5"/>
      <c r="J4" s="5"/>
      <c r="K4" s="5"/>
    </row>
    <row r="5" spans="1:11" ht="15">
      <c r="A5" s="17"/>
      <c r="B5" s="324"/>
      <c r="C5" s="324"/>
      <c r="D5" s="312"/>
      <c r="E5" s="312"/>
      <c r="F5" s="312"/>
      <c r="G5" s="311"/>
      <c r="H5" s="5"/>
      <c r="I5" s="5"/>
      <c r="J5" s="5"/>
      <c r="K5" s="5"/>
    </row>
    <row r="6" spans="1:11" ht="40.5" customHeight="1">
      <c r="A6" s="453" t="s">
        <v>1204</v>
      </c>
      <c r="B6" s="453"/>
      <c r="C6" s="453"/>
      <c r="D6" s="453"/>
      <c r="E6" s="453"/>
      <c r="F6" s="453"/>
      <c r="G6" s="453"/>
      <c r="H6" s="5"/>
      <c r="I6" s="5"/>
      <c r="J6" s="5"/>
      <c r="K6" s="5"/>
    </row>
    <row r="7" spans="1:12" s="6" customFormat="1" ht="15.75">
      <c r="A7" s="201">
        <v>4640016936205</v>
      </c>
      <c r="B7" s="325" t="s">
        <v>931</v>
      </c>
      <c r="C7" s="299">
        <v>12074.999999999998</v>
      </c>
      <c r="D7" s="36">
        <f>C7*$N$17</f>
        <v>11471.249999999998</v>
      </c>
      <c r="E7" s="36">
        <f>C7*$M$17</f>
        <v>10867.499999999998</v>
      </c>
      <c r="F7" s="300" t="s">
        <v>1010</v>
      </c>
      <c r="G7" s="41" t="s">
        <v>40</v>
      </c>
      <c r="H7" s="9"/>
      <c r="I7" s="280"/>
      <c r="J7" s="9"/>
      <c r="K7" s="9"/>
      <c r="L7" s="259"/>
    </row>
    <row r="8" spans="1:12" s="6" customFormat="1" ht="15.75">
      <c r="A8" s="201">
        <v>4640016936212</v>
      </c>
      <c r="B8" s="298" t="s">
        <v>932</v>
      </c>
      <c r="C8" s="299">
        <v>13282</v>
      </c>
      <c r="D8" s="36">
        <f aca="true" t="shared" si="0" ref="D8:D34">C8*$N$17</f>
        <v>12617.9</v>
      </c>
      <c r="E8" s="36">
        <f aca="true" t="shared" si="1" ref="E8:E34">C8*$M$17</f>
        <v>11953.800000000001</v>
      </c>
      <c r="F8" s="339" t="s">
        <v>941</v>
      </c>
      <c r="G8" s="41" t="s">
        <v>40</v>
      </c>
      <c r="H8" s="9"/>
      <c r="I8" s="9"/>
      <c r="J8" s="9"/>
      <c r="K8" s="9"/>
      <c r="L8" s="259"/>
    </row>
    <row r="9" spans="1:12" s="6" customFormat="1" ht="15.75">
      <c r="A9" s="201">
        <v>4640016936229</v>
      </c>
      <c r="B9" s="308" t="s">
        <v>933</v>
      </c>
      <c r="C9" s="299">
        <v>12879.999999999998</v>
      </c>
      <c r="D9" s="36">
        <f t="shared" si="0"/>
        <v>12235.999999999998</v>
      </c>
      <c r="E9" s="36">
        <f t="shared" si="1"/>
        <v>11591.999999999998</v>
      </c>
      <c r="F9" s="300" t="s">
        <v>942</v>
      </c>
      <c r="G9" s="41" t="s">
        <v>40</v>
      </c>
      <c r="H9" s="9"/>
      <c r="I9" s="9"/>
      <c r="J9" s="9"/>
      <c r="K9" s="9"/>
      <c r="L9" s="259"/>
    </row>
    <row r="10" spans="1:12" s="6" customFormat="1" ht="15.75">
      <c r="A10" s="201">
        <v>4640016936236</v>
      </c>
      <c r="B10" s="308" t="s">
        <v>934</v>
      </c>
      <c r="C10" s="299">
        <v>14144.999999999998</v>
      </c>
      <c r="D10" s="36">
        <f t="shared" si="0"/>
        <v>13437.749999999998</v>
      </c>
      <c r="E10" s="36">
        <f t="shared" si="1"/>
        <v>12730.499999999998</v>
      </c>
      <c r="F10" s="339" t="s">
        <v>941</v>
      </c>
      <c r="G10" s="41" t="s">
        <v>40</v>
      </c>
      <c r="H10" s="9"/>
      <c r="I10" s="9"/>
      <c r="J10" s="9"/>
      <c r="K10" s="9"/>
      <c r="L10" s="259"/>
    </row>
    <row r="11" spans="1:12" s="6" customFormat="1" ht="15.75">
      <c r="A11" s="201">
        <v>4640016936243</v>
      </c>
      <c r="B11" s="309" t="s">
        <v>935</v>
      </c>
      <c r="C11" s="299">
        <v>13569.999999999998</v>
      </c>
      <c r="D11" s="36">
        <f t="shared" si="0"/>
        <v>12891.499999999998</v>
      </c>
      <c r="E11" s="36">
        <f t="shared" si="1"/>
        <v>12212.999999999998</v>
      </c>
      <c r="F11" s="300" t="s">
        <v>943</v>
      </c>
      <c r="G11" s="41" t="s">
        <v>40</v>
      </c>
      <c r="H11" s="9"/>
      <c r="I11" s="9"/>
      <c r="J11" s="9"/>
      <c r="K11" s="9"/>
      <c r="L11" s="259"/>
    </row>
    <row r="12" spans="1:12" s="6" customFormat="1" ht="15.75">
      <c r="A12" s="201">
        <v>4640016936250</v>
      </c>
      <c r="B12" s="309" t="s">
        <v>936</v>
      </c>
      <c r="C12" s="299">
        <v>14892</v>
      </c>
      <c r="D12" s="36">
        <f t="shared" si="0"/>
        <v>14147.4</v>
      </c>
      <c r="E12" s="36">
        <f t="shared" si="1"/>
        <v>13402.800000000001</v>
      </c>
      <c r="F12" s="339" t="s">
        <v>941</v>
      </c>
      <c r="G12" s="41" t="s">
        <v>40</v>
      </c>
      <c r="H12" s="9"/>
      <c r="I12" s="9"/>
      <c r="J12" s="9"/>
      <c r="K12" s="9"/>
      <c r="L12" s="259"/>
    </row>
    <row r="13" spans="1:12" s="6" customFormat="1" ht="15.75">
      <c r="A13" s="201">
        <v>4640016936267</v>
      </c>
      <c r="B13" s="309" t="s">
        <v>937</v>
      </c>
      <c r="C13" s="299">
        <v>14719.999999999998</v>
      </c>
      <c r="D13" s="36">
        <f t="shared" si="0"/>
        <v>13983.999999999998</v>
      </c>
      <c r="E13" s="36">
        <f t="shared" si="1"/>
        <v>13247.999999999998</v>
      </c>
      <c r="F13" s="300" t="s">
        <v>944</v>
      </c>
      <c r="G13" s="41" t="s">
        <v>40</v>
      </c>
      <c r="H13" s="9"/>
      <c r="I13" s="9"/>
      <c r="J13" s="9"/>
      <c r="K13" s="9"/>
      <c r="L13" s="259"/>
    </row>
    <row r="14" spans="1:12" s="6" customFormat="1" ht="15.75">
      <c r="A14" s="201">
        <v>4640016936274</v>
      </c>
      <c r="B14" s="309" t="s">
        <v>938</v>
      </c>
      <c r="C14" s="299">
        <v>16214.999999999998</v>
      </c>
      <c r="D14" s="36">
        <f t="shared" si="0"/>
        <v>15404.249999999998</v>
      </c>
      <c r="E14" s="36">
        <f t="shared" si="1"/>
        <v>14593.499999999998</v>
      </c>
      <c r="F14" s="339" t="s">
        <v>941</v>
      </c>
      <c r="G14" s="41" t="s">
        <v>40</v>
      </c>
      <c r="H14" s="9"/>
      <c r="I14" s="9"/>
      <c r="J14" s="9"/>
      <c r="K14" s="9"/>
      <c r="L14" s="259"/>
    </row>
    <row r="15" spans="1:12" s="6" customFormat="1" ht="15.75">
      <c r="A15" s="201">
        <v>4640016936151</v>
      </c>
      <c r="B15" s="309" t="s">
        <v>939</v>
      </c>
      <c r="C15" s="299">
        <v>18975</v>
      </c>
      <c r="D15" s="36">
        <f t="shared" si="0"/>
        <v>18026.25</v>
      </c>
      <c r="E15" s="36">
        <f t="shared" si="1"/>
        <v>17077.5</v>
      </c>
      <c r="F15" s="300" t="s">
        <v>945</v>
      </c>
      <c r="G15" s="41" t="s">
        <v>40</v>
      </c>
      <c r="H15" s="9"/>
      <c r="I15" s="9"/>
      <c r="J15" s="9"/>
      <c r="K15" s="9"/>
      <c r="L15" s="259"/>
    </row>
    <row r="16" spans="1:12" s="6" customFormat="1" ht="15.75">
      <c r="A16" s="201">
        <v>4640016936199</v>
      </c>
      <c r="B16" s="309" t="s">
        <v>940</v>
      </c>
      <c r="C16" s="299">
        <v>20872</v>
      </c>
      <c r="D16" s="36">
        <f t="shared" si="0"/>
        <v>19828.399999999998</v>
      </c>
      <c r="E16" s="36">
        <f t="shared" si="1"/>
        <v>18784.8</v>
      </c>
      <c r="F16" s="339" t="s">
        <v>941</v>
      </c>
      <c r="G16" s="41" t="s">
        <v>40</v>
      </c>
      <c r="H16" s="9"/>
      <c r="I16" s="9"/>
      <c r="J16" s="9"/>
      <c r="K16" s="9"/>
      <c r="L16" s="259"/>
    </row>
    <row r="17" spans="1:14" s="6" customFormat="1" ht="15.75">
      <c r="A17" s="201">
        <v>4640016937738</v>
      </c>
      <c r="B17" s="309" t="s">
        <v>969</v>
      </c>
      <c r="C17" s="299">
        <v>25299.999999999996</v>
      </c>
      <c r="D17" s="36">
        <f t="shared" si="0"/>
        <v>24034.999999999996</v>
      </c>
      <c r="E17" s="36">
        <f t="shared" si="1"/>
        <v>22769.999999999996</v>
      </c>
      <c r="F17" s="300" t="s">
        <v>970</v>
      </c>
      <c r="G17" s="41" t="s">
        <v>40</v>
      </c>
      <c r="H17" s="9"/>
      <c r="I17" s="9"/>
      <c r="J17" s="9"/>
      <c r="K17" s="9"/>
      <c r="L17" s="259"/>
      <c r="M17" s="6">
        <v>0.9</v>
      </c>
      <c r="N17" s="6">
        <v>0.95</v>
      </c>
    </row>
    <row r="18" spans="1:12" s="6" customFormat="1" ht="15.75">
      <c r="A18" s="201">
        <v>4640016937745</v>
      </c>
      <c r="B18" s="309" t="s">
        <v>971</v>
      </c>
      <c r="C18" s="299">
        <v>27829.999999999996</v>
      </c>
      <c r="D18" s="36">
        <f t="shared" si="0"/>
        <v>26438.499999999996</v>
      </c>
      <c r="E18" s="36">
        <f t="shared" si="1"/>
        <v>25046.999999999996</v>
      </c>
      <c r="F18" s="339" t="s">
        <v>941</v>
      </c>
      <c r="G18" s="41" t="s">
        <v>40</v>
      </c>
      <c r="H18" s="9"/>
      <c r="I18" s="9"/>
      <c r="J18" s="9"/>
      <c r="K18" s="9"/>
      <c r="L18" s="259"/>
    </row>
    <row r="19" spans="1:12" s="12" customFormat="1" ht="15.75">
      <c r="A19" s="201">
        <v>4640016937752</v>
      </c>
      <c r="B19" s="309" t="s">
        <v>972</v>
      </c>
      <c r="C19" s="299">
        <v>29899.999999999996</v>
      </c>
      <c r="D19" s="36">
        <f t="shared" si="0"/>
        <v>28404.999999999996</v>
      </c>
      <c r="E19" s="36">
        <f t="shared" si="1"/>
        <v>26909.999999999996</v>
      </c>
      <c r="F19" s="300" t="s">
        <v>973</v>
      </c>
      <c r="G19" s="41" t="s">
        <v>40</v>
      </c>
      <c r="H19" s="9"/>
      <c r="I19" s="9"/>
      <c r="J19" s="15"/>
      <c r="K19" s="9"/>
      <c r="L19" s="259"/>
    </row>
    <row r="20" spans="1:12" s="12" customFormat="1" ht="15.75">
      <c r="A20" s="201">
        <v>4640016937769</v>
      </c>
      <c r="B20" s="309" t="s">
        <v>974</v>
      </c>
      <c r="C20" s="299">
        <v>32890</v>
      </c>
      <c r="D20" s="36">
        <f t="shared" si="0"/>
        <v>31245.5</v>
      </c>
      <c r="E20" s="36">
        <f t="shared" si="1"/>
        <v>29601</v>
      </c>
      <c r="F20" s="339" t="s">
        <v>941</v>
      </c>
      <c r="G20" s="41" t="s">
        <v>40</v>
      </c>
      <c r="H20" s="9"/>
      <c r="I20" s="9"/>
      <c r="J20" s="15"/>
      <c r="K20" s="9"/>
      <c r="L20" s="259"/>
    </row>
    <row r="21" spans="1:12" s="12" customFormat="1" ht="15.75">
      <c r="A21" s="201">
        <v>4640016937776</v>
      </c>
      <c r="B21" s="309" t="s">
        <v>975</v>
      </c>
      <c r="C21" s="299">
        <v>35000</v>
      </c>
      <c r="D21" s="36">
        <f t="shared" si="0"/>
        <v>33250</v>
      </c>
      <c r="E21" s="36">
        <f t="shared" si="1"/>
        <v>31500</v>
      </c>
      <c r="F21" s="300" t="s">
        <v>976</v>
      </c>
      <c r="G21" s="41" t="s">
        <v>40</v>
      </c>
      <c r="H21" s="9"/>
      <c r="I21" s="9"/>
      <c r="J21" s="15"/>
      <c r="K21" s="9"/>
      <c r="L21" s="259"/>
    </row>
    <row r="22" spans="1:12" s="12" customFormat="1" ht="15.75">
      <c r="A22" s="201">
        <v>4640016937783</v>
      </c>
      <c r="B22" s="309" t="s">
        <v>977</v>
      </c>
      <c r="C22" s="299">
        <v>38500</v>
      </c>
      <c r="D22" s="36">
        <f t="shared" si="0"/>
        <v>36575</v>
      </c>
      <c r="E22" s="36">
        <f t="shared" si="1"/>
        <v>34650</v>
      </c>
      <c r="F22" s="339" t="s">
        <v>941</v>
      </c>
      <c r="G22" s="41" t="s">
        <v>40</v>
      </c>
      <c r="H22" s="9"/>
      <c r="I22" s="9"/>
      <c r="J22" s="15"/>
      <c r="K22" s="9"/>
      <c r="L22" s="259"/>
    </row>
    <row r="23" spans="1:12" s="12" customFormat="1" ht="15.75">
      <c r="A23" s="201">
        <v>4620769451248</v>
      </c>
      <c r="B23" s="309" t="s">
        <v>1133</v>
      </c>
      <c r="C23" s="299">
        <v>39000</v>
      </c>
      <c r="D23" s="36">
        <f t="shared" si="0"/>
        <v>37050</v>
      </c>
      <c r="E23" s="36">
        <f t="shared" si="1"/>
        <v>35100</v>
      </c>
      <c r="F23" s="300" t="s">
        <v>1150</v>
      </c>
      <c r="G23" s="41" t="s">
        <v>40</v>
      </c>
      <c r="H23" s="9"/>
      <c r="I23" s="9"/>
      <c r="J23" s="15"/>
      <c r="K23" s="9"/>
      <c r="L23" s="259"/>
    </row>
    <row r="24" spans="1:12" s="12" customFormat="1" ht="15.75">
      <c r="A24" s="201">
        <v>4640016932672</v>
      </c>
      <c r="B24" s="309" t="s">
        <v>1134</v>
      </c>
      <c r="C24" s="299">
        <v>42900</v>
      </c>
      <c r="D24" s="36">
        <f t="shared" si="0"/>
        <v>40755</v>
      </c>
      <c r="E24" s="36">
        <f t="shared" si="1"/>
        <v>38610</v>
      </c>
      <c r="F24" s="339" t="s">
        <v>941</v>
      </c>
      <c r="G24" s="41" t="s">
        <v>40</v>
      </c>
      <c r="H24" s="9"/>
      <c r="I24" s="9"/>
      <c r="J24" s="15"/>
      <c r="K24" s="9"/>
      <c r="L24" s="259"/>
    </row>
    <row r="25" spans="1:12" s="12" customFormat="1" ht="15.75">
      <c r="A25" s="201">
        <v>4640016932702</v>
      </c>
      <c r="B25" s="309" t="s">
        <v>1135</v>
      </c>
      <c r="C25" s="299">
        <v>60000</v>
      </c>
      <c r="D25" s="36">
        <f t="shared" si="0"/>
        <v>57000</v>
      </c>
      <c r="E25" s="36">
        <f t="shared" si="1"/>
        <v>54000</v>
      </c>
      <c r="F25" s="300" t="s">
        <v>1149</v>
      </c>
      <c r="G25" s="41" t="s">
        <v>40</v>
      </c>
      <c r="H25" s="9"/>
      <c r="I25" s="9"/>
      <c r="J25" s="15"/>
      <c r="K25" s="9"/>
      <c r="L25" s="259"/>
    </row>
    <row r="26" spans="1:12" s="12" customFormat="1" ht="15.75">
      <c r="A26" s="201">
        <v>4640016939107</v>
      </c>
      <c r="B26" s="309" t="s">
        <v>1136</v>
      </c>
      <c r="C26" s="299">
        <v>66000</v>
      </c>
      <c r="D26" s="36">
        <f t="shared" si="0"/>
        <v>62700</v>
      </c>
      <c r="E26" s="36">
        <f t="shared" si="1"/>
        <v>59400</v>
      </c>
      <c r="F26" s="339" t="s">
        <v>941</v>
      </c>
      <c r="G26" s="41" t="s">
        <v>40</v>
      </c>
      <c r="H26" s="9"/>
      <c r="I26" s="9"/>
      <c r="J26" s="15"/>
      <c r="K26" s="9"/>
      <c r="L26" s="259"/>
    </row>
    <row r="27" spans="1:12" s="12" customFormat="1" ht="15.75">
      <c r="A27" s="201">
        <v>4640016932719</v>
      </c>
      <c r="B27" s="309" t="s">
        <v>1137</v>
      </c>
      <c r="C27" s="299">
        <v>75000</v>
      </c>
      <c r="D27" s="36">
        <f t="shared" si="0"/>
        <v>71250</v>
      </c>
      <c r="E27" s="36">
        <f t="shared" si="1"/>
        <v>67500</v>
      </c>
      <c r="F27" s="300" t="s">
        <v>1148</v>
      </c>
      <c r="G27" s="41" t="s">
        <v>40</v>
      </c>
      <c r="H27" s="9"/>
      <c r="I27" s="9"/>
      <c r="J27" s="15"/>
      <c r="K27" s="9"/>
      <c r="L27" s="259"/>
    </row>
    <row r="28" spans="1:12" s="12" customFormat="1" ht="15.75">
      <c r="A28" s="201">
        <v>4640016932733</v>
      </c>
      <c r="B28" s="309" t="s">
        <v>1138</v>
      </c>
      <c r="C28" s="299">
        <v>82500</v>
      </c>
      <c r="D28" s="36">
        <f t="shared" si="0"/>
        <v>78375</v>
      </c>
      <c r="E28" s="36">
        <f t="shared" si="1"/>
        <v>74250</v>
      </c>
      <c r="F28" s="339" t="s">
        <v>941</v>
      </c>
      <c r="G28" s="41" t="s">
        <v>40</v>
      </c>
      <c r="H28" s="9"/>
      <c r="I28" s="9"/>
      <c r="J28" s="15"/>
      <c r="K28" s="9"/>
      <c r="L28" s="259"/>
    </row>
    <row r="29" spans="1:12" s="12" customFormat="1" ht="15.75">
      <c r="A29" s="201">
        <v>4640016932764</v>
      </c>
      <c r="B29" s="309" t="s">
        <v>1139</v>
      </c>
      <c r="C29" s="299">
        <v>100000</v>
      </c>
      <c r="D29" s="36">
        <f t="shared" si="0"/>
        <v>95000</v>
      </c>
      <c r="E29" s="36">
        <f t="shared" si="1"/>
        <v>90000</v>
      </c>
      <c r="F29" s="300" t="s">
        <v>1147</v>
      </c>
      <c r="G29" s="41" t="s">
        <v>40</v>
      </c>
      <c r="H29" s="9"/>
      <c r="I29" s="9"/>
      <c r="J29" s="15"/>
      <c r="K29" s="9"/>
      <c r="L29" s="259"/>
    </row>
    <row r="30" spans="1:12" s="12" customFormat="1" ht="15.75">
      <c r="A30" s="201">
        <v>4640016932771</v>
      </c>
      <c r="B30" s="309" t="s">
        <v>1140</v>
      </c>
      <c r="C30" s="299">
        <v>110000</v>
      </c>
      <c r="D30" s="36">
        <f t="shared" si="0"/>
        <v>104500</v>
      </c>
      <c r="E30" s="36">
        <f t="shared" si="1"/>
        <v>99000</v>
      </c>
      <c r="F30" s="339" t="s">
        <v>941</v>
      </c>
      <c r="G30" s="41" t="s">
        <v>40</v>
      </c>
      <c r="H30" s="9"/>
      <c r="I30" s="9"/>
      <c r="J30" s="15"/>
      <c r="K30" s="9"/>
      <c r="L30" s="259"/>
    </row>
    <row r="31" spans="1:12" s="12" customFormat="1" ht="15.75">
      <c r="A31" s="327">
        <v>4640016932788</v>
      </c>
      <c r="B31" s="328" t="s">
        <v>1141</v>
      </c>
      <c r="C31" s="329">
        <v>130000</v>
      </c>
      <c r="D31" s="36">
        <f t="shared" si="0"/>
        <v>123500</v>
      </c>
      <c r="E31" s="36">
        <f t="shared" si="1"/>
        <v>117000</v>
      </c>
      <c r="F31" s="300" t="s">
        <v>1146</v>
      </c>
      <c r="G31" s="41" t="s">
        <v>40</v>
      </c>
      <c r="H31" s="9"/>
      <c r="I31" s="9"/>
      <c r="J31" s="15"/>
      <c r="K31" s="9"/>
      <c r="L31" s="259"/>
    </row>
    <row r="32" spans="1:12" s="12" customFormat="1" ht="15.75">
      <c r="A32" s="201">
        <v>4640016932795</v>
      </c>
      <c r="B32" s="298" t="s">
        <v>1142</v>
      </c>
      <c r="C32" s="299">
        <v>143000</v>
      </c>
      <c r="D32" s="36">
        <f t="shared" si="0"/>
        <v>135850</v>
      </c>
      <c r="E32" s="36">
        <f t="shared" si="1"/>
        <v>128700</v>
      </c>
      <c r="F32" s="339" t="s">
        <v>941</v>
      </c>
      <c r="G32" s="41" t="s">
        <v>40</v>
      </c>
      <c r="H32" s="9"/>
      <c r="I32" s="9"/>
      <c r="J32" s="15"/>
      <c r="K32" s="9"/>
      <c r="L32" s="259"/>
    </row>
    <row r="33" spans="1:12" s="6" customFormat="1" ht="15.75">
      <c r="A33" s="201">
        <v>4640016932825</v>
      </c>
      <c r="B33" s="298" t="s">
        <v>1143</v>
      </c>
      <c r="C33" s="299">
        <v>190000</v>
      </c>
      <c r="D33" s="36">
        <f t="shared" si="0"/>
        <v>180500</v>
      </c>
      <c r="E33" s="36">
        <f t="shared" si="1"/>
        <v>171000</v>
      </c>
      <c r="F33" s="300" t="s">
        <v>1145</v>
      </c>
      <c r="G33" s="41" t="s">
        <v>40</v>
      </c>
      <c r="H33" s="9"/>
      <c r="I33" s="9"/>
      <c r="J33" s="9"/>
      <c r="K33" s="9"/>
      <c r="L33" s="259"/>
    </row>
    <row r="34" spans="1:12" s="6" customFormat="1" ht="15.75">
      <c r="A34" s="201">
        <v>4640016932825</v>
      </c>
      <c r="B34" s="298" t="s">
        <v>1144</v>
      </c>
      <c r="C34" s="299">
        <v>209000</v>
      </c>
      <c r="D34" s="36">
        <f t="shared" si="0"/>
        <v>198550</v>
      </c>
      <c r="E34" s="36">
        <f t="shared" si="1"/>
        <v>188100</v>
      </c>
      <c r="F34" s="339" t="s">
        <v>941</v>
      </c>
      <c r="G34" s="41" t="s">
        <v>40</v>
      </c>
      <c r="H34" s="9"/>
      <c r="I34" s="9"/>
      <c r="J34" s="9"/>
      <c r="K34" s="9"/>
      <c r="L34" s="259"/>
    </row>
    <row r="35" spans="2:11" ht="13.5">
      <c r="B35" s="42"/>
      <c r="C35" s="42"/>
      <c r="D35" s="42"/>
      <c r="E35" s="42"/>
      <c r="F35" s="43"/>
      <c r="G35" s="24"/>
      <c r="H35" s="5"/>
      <c r="I35" s="5"/>
      <c r="J35" s="5"/>
      <c r="K35" s="5"/>
    </row>
    <row r="36" spans="1:11" ht="32.25" customHeight="1">
      <c r="A36" s="453" t="s">
        <v>1203</v>
      </c>
      <c r="B36" s="453"/>
      <c r="C36" s="453"/>
      <c r="D36" s="453"/>
      <c r="E36" s="453"/>
      <c r="F36" s="453"/>
      <c r="G36" s="453"/>
      <c r="H36" s="5"/>
      <c r="I36" s="17"/>
      <c r="J36" s="5"/>
      <c r="K36" s="5"/>
    </row>
    <row r="37" spans="1:11" ht="14.25" customHeight="1">
      <c r="A37" s="201">
        <v>4640016936519</v>
      </c>
      <c r="B37" s="325" t="s">
        <v>978</v>
      </c>
      <c r="C37" s="299">
        <v>14949.999999999998</v>
      </c>
      <c r="D37" s="36">
        <f>C37*$N$17</f>
        <v>14202.499999999998</v>
      </c>
      <c r="E37" s="36">
        <f>C37*$M$17</f>
        <v>13454.999999999998</v>
      </c>
      <c r="F37" s="300" t="s">
        <v>979</v>
      </c>
      <c r="G37" s="41" t="s">
        <v>40</v>
      </c>
      <c r="H37" s="5"/>
      <c r="I37" s="17"/>
      <c r="J37" s="5"/>
      <c r="K37" s="5"/>
    </row>
    <row r="38" spans="1:12" s="6" customFormat="1" ht="15" customHeight="1">
      <c r="A38" s="201">
        <v>4640016936526</v>
      </c>
      <c r="B38" s="298" t="s">
        <v>980</v>
      </c>
      <c r="C38" s="299">
        <v>16445</v>
      </c>
      <c r="D38" s="36">
        <f aca="true" t="shared" si="2" ref="D38:D64">C38*$N$17</f>
        <v>15622.75</v>
      </c>
      <c r="E38" s="36">
        <f aca="true" t="shared" si="3" ref="E38:E64">C38*$M$17</f>
        <v>14800.5</v>
      </c>
      <c r="F38" s="339" t="s">
        <v>981</v>
      </c>
      <c r="G38" s="41" t="s">
        <v>40</v>
      </c>
      <c r="H38" s="5"/>
      <c r="I38" s="9"/>
      <c r="J38" s="9"/>
      <c r="K38" s="9"/>
      <c r="L38" s="259"/>
    </row>
    <row r="39" spans="1:12" s="6" customFormat="1" ht="15.75">
      <c r="A39" s="201">
        <v>4640016936533</v>
      </c>
      <c r="B39" s="308" t="s">
        <v>982</v>
      </c>
      <c r="C39" s="299">
        <v>16675</v>
      </c>
      <c r="D39" s="36">
        <f t="shared" si="2"/>
        <v>15841.25</v>
      </c>
      <c r="E39" s="36">
        <f t="shared" si="3"/>
        <v>15007.5</v>
      </c>
      <c r="F39" s="300" t="s">
        <v>983</v>
      </c>
      <c r="G39" s="41" t="s">
        <v>40</v>
      </c>
      <c r="H39" s="5"/>
      <c r="I39" s="9"/>
      <c r="J39" s="9"/>
      <c r="K39" s="9"/>
      <c r="L39" s="259"/>
    </row>
    <row r="40" spans="1:12" s="6" customFormat="1" ht="15.75">
      <c r="A40" s="201">
        <v>4640016936540</v>
      </c>
      <c r="B40" s="308" t="s">
        <v>984</v>
      </c>
      <c r="C40" s="299">
        <v>18342</v>
      </c>
      <c r="D40" s="36">
        <f t="shared" si="2"/>
        <v>17424.899999999998</v>
      </c>
      <c r="E40" s="36">
        <f t="shared" si="3"/>
        <v>16507.8</v>
      </c>
      <c r="F40" s="339" t="s">
        <v>981</v>
      </c>
      <c r="G40" s="41" t="s">
        <v>40</v>
      </c>
      <c r="H40" s="5"/>
      <c r="I40" s="9"/>
      <c r="J40" s="9"/>
      <c r="K40" s="9"/>
      <c r="L40" s="259"/>
    </row>
    <row r="41" spans="1:12" s="6" customFormat="1" ht="15.75">
      <c r="A41" s="201">
        <v>4640016936557</v>
      </c>
      <c r="B41" s="309" t="s">
        <v>985</v>
      </c>
      <c r="C41" s="299">
        <v>18400</v>
      </c>
      <c r="D41" s="36">
        <f t="shared" si="2"/>
        <v>17480</v>
      </c>
      <c r="E41" s="36">
        <f t="shared" si="3"/>
        <v>16560</v>
      </c>
      <c r="F41" s="300" t="s">
        <v>986</v>
      </c>
      <c r="G41" s="41" t="s">
        <v>40</v>
      </c>
      <c r="H41" s="5"/>
      <c r="I41" s="15"/>
      <c r="J41" s="9"/>
      <c r="K41" s="9"/>
      <c r="L41" s="259"/>
    </row>
    <row r="42" spans="1:12" s="6" customFormat="1" ht="15.75">
      <c r="A42" s="201">
        <v>4640016936564</v>
      </c>
      <c r="B42" s="309" t="s">
        <v>987</v>
      </c>
      <c r="C42" s="299">
        <v>20240</v>
      </c>
      <c r="D42" s="36">
        <f t="shared" si="2"/>
        <v>19228</v>
      </c>
      <c r="E42" s="36">
        <f t="shared" si="3"/>
        <v>18216</v>
      </c>
      <c r="F42" s="339" t="s">
        <v>981</v>
      </c>
      <c r="G42" s="41" t="s">
        <v>40</v>
      </c>
      <c r="H42" s="5"/>
      <c r="I42" s="9"/>
      <c r="J42" s="9"/>
      <c r="K42" s="9"/>
      <c r="L42" s="259"/>
    </row>
    <row r="43" spans="1:12" s="6" customFormat="1" ht="15.75">
      <c r="A43" s="201">
        <v>4640016936571</v>
      </c>
      <c r="B43" s="309" t="s">
        <v>988</v>
      </c>
      <c r="C43" s="299">
        <v>20700</v>
      </c>
      <c r="D43" s="36">
        <f t="shared" si="2"/>
        <v>19665</v>
      </c>
      <c r="E43" s="36">
        <f t="shared" si="3"/>
        <v>18630</v>
      </c>
      <c r="F43" s="300" t="s">
        <v>989</v>
      </c>
      <c r="G43" s="41" t="s">
        <v>40</v>
      </c>
      <c r="H43" s="5"/>
      <c r="I43" s="9"/>
      <c r="J43" s="9"/>
      <c r="K43" s="9"/>
      <c r="L43" s="259"/>
    </row>
    <row r="44" spans="1:11" ht="15" customHeight="1">
      <c r="A44" s="201">
        <v>4640016936588</v>
      </c>
      <c r="B44" s="309" t="s">
        <v>990</v>
      </c>
      <c r="C44" s="299">
        <v>22770</v>
      </c>
      <c r="D44" s="36">
        <f t="shared" si="2"/>
        <v>21631.5</v>
      </c>
      <c r="E44" s="36">
        <f t="shared" si="3"/>
        <v>20493</v>
      </c>
      <c r="F44" s="339" t="s">
        <v>981</v>
      </c>
      <c r="G44" s="41" t="s">
        <v>40</v>
      </c>
      <c r="H44" s="5"/>
      <c r="I44" s="5"/>
      <c r="J44" s="5"/>
      <c r="K44" s="5"/>
    </row>
    <row r="45" spans="1:11" ht="15.75">
      <c r="A45" s="201">
        <v>4640016936632</v>
      </c>
      <c r="B45" s="309" t="s">
        <v>1011</v>
      </c>
      <c r="C45" s="299">
        <v>23000</v>
      </c>
      <c r="D45" s="36">
        <f t="shared" si="2"/>
        <v>21850</v>
      </c>
      <c r="E45" s="36">
        <f t="shared" si="3"/>
        <v>20700</v>
      </c>
      <c r="F45" s="300" t="s">
        <v>1012</v>
      </c>
      <c r="G45" s="41" t="s">
        <v>40</v>
      </c>
      <c r="H45" s="5"/>
      <c r="I45" s="5"/>
      <c r="J45" s="5"/>
      <c r="K45" s="5"/>
    </row>
    <row r="46" spans="1:11" ht="14.25" customHeight="1">
      <c r="A46" s="201">
        <v>4640016936649</v>
      </c>
      <c r="B46" s="309" t="s">
        <v>991</v>
      </c>
      <c r="C46" s="299">
        <v>25299.999999999996</v>
      </c>
      <c r="D46" s="36">
        <f t="shared" si="2"/>
        <v>24034.999999999996</v>
      </c>
      <c r="E46" s="36">
        <f t="shared" si="3"/>
        <v>22769.999999999996</v>
      </c>
      <c r="F46" s="339" t="s">
        <v>981</v>
      </c>
      <c r="G46" s="41" t="s">
        <v>40</v>
      </c>
      <c r="H46" s="5"/>
      <c r="I46" s="5"/>
      <c r="J46" s="5"/>
      <c r="K46" s="5"/>
    </row>
    <row r="47" spans="1:12" s="6" customFormat="1" ht="15.75" customHeight="1">
      <c r="A47" s="201">
        <v>4640016937813</v>
      </c>
      <c r="B47" s="309" t="s">
        <v>992</v>
      </c>
      <c r="C47" s="299">
        <v>28749.999999999996</v>
      </c>
      <c r="D47" s="36">
        <f t="shared" si="2"/>
        <v>27312.499999999996</v>
      </c>
      <c r="E47" s="36">
        <f t="shared" si="3"/>
        <v>25874.999999999996</v>
      </c>
      <c r="F47" s="300" t="s">
        <v>993</v>
      </c>
      <c r="G47" s="41" t="s">
        <v>40</v>
      </c>
      <c r="H47" s="5"/>
      <c r="L47" s="259"/>
    </row>
    <row r="48" spans="1:12" s="6" customFormat="1" ht="15.75">
      <c r="A48" s="201">
        <v>4640016937820</v>
      </c>
      <c r="B48" s="309" t="s">
        <v>994</v>
      </c>
      <c r="C48" s="299">
        <v>31624.999999999996</v>
      </c>
      <c r="D48" s="36">
        <f t="shared" si="2"/>
        <v>30043.749999999996</v>
      </c>
      <c r="E48" s="36">
        <f t="shared" si="3"/>
        <v>28462.499999999996</v>
      </c>
      <c r="F48" s="339" t="s">
        <v>981</v>
      </c>
      <c r="G48" s="41" t="s">
        <v>40</v>
      </c>
      <c r="H48" s="5"/>
      <c r="L48" s="259"/>
    </row>
    <row r="49" spans="1:12" s="6" customFormat="1" ht="15.75">
      <c r="A49" s="201">
        <v>4640016937844</v>
      </c>
      <c r="B49" s="309" t="s">
        <v>1157</v>
      </c>
      <c r="C49" s="299">
        <v>45000</v>
      </c>
      <c r="D49" s="36">
        <f t="shared" si="2"/>
        <v>42750</v>
      </c>
      <c r="E49" s="36">
        <f t="shared" si="3"/>
        <v>40500</v>
      </c>
      <c r="F49" s="300" t="s">
        <v>1091</v>
      </c>
      <c r="G49" s="41" t="s">
        <v>40</v>
      </c>
      <c r="H49" s="5"/>
      <c r="I49" s="9"/>
      <c r="J49" s="9"/>
      <c r="K49" s="9"/>
      <c r="L49" s="259"/>
    </row>
    <row r="50" spans="1:12" s="6" customFormat="1" ht="15.75">
      <c r="A50" s="201">
        <v>4640016937851</v>
      </c>
      <c r="B50" s="309" t="s">
        <v>1158</v>
      </c>
      <c r="C50" s="299">
        <v>49500</v>
      </c>
      <c r="D50" s="36">
        <f t="shared" si="2"/>
        <v>47025</v>
      </c>
      <c r="E50" s="36">
        <f t="shared" si="3"/>
        <v>44550</v>
      </c>
      <c r="F50" s="339" t="s">
        <v>981</v>
      </c>
      <c r="G50" s="41" t="s">
        <v>40</v>
      </c>
      <c r="H50" s="5"/>
      <c r="I50" s="9"/>
      <c r="J50" s="9"/>
      <c r="K50" s="9"/>
      <c r="L50" s="259"/>
    </row>
    <row r="51" spans="1:12" s="6" customFormat="1" ht="15.75">
      <c r="A51" s="201">
        <v>4640016937868</v>
      </c>
      <c r="B51" s="309" t="s">
        <v>1159</v>
      </c>
      <c r="C51" s="299">
        <v>60000</v>
      </c>
      <c r="D51" s="36">
        <f t="shared" si="2"/>
        <v>57000</v>
      </c>
      <c r="E51" s="36">
        <f t="shared" si="3"/>
        <v>54000</v>
      </c>
      <c r="F51" s="300" t="s">
        <v>1092</v>
      </c>
      <c r="G51" s="41" t="s">
        <v>40</v>
      </c>
      <c r="H51" s="5"/>
      <c r="I51" s="9"/>
      <c r="J51" s="9"/>
      <c r="K51" s="9"/>
      <c r="L51" s="259"/>
    </row>
    <row r="52" spans="1:12" s="12" customFormat="1" ht="15.75">
      <c r="A52" s="201">
        <v>4640016937875</v>
      </c>
      <c r="B52" s="309" t="s">
        <v>1160</v>
      </c>
      <c r="C52" s="299">
        <v>66000</v>
      </c>
      <c r="D52" s="36">
        <f t="shared" si="2"/>
        <v>62700</v>
      </c>
      <c r="E52" s="36">
        <f t="shared" si="3"/>
        <v>59400</v>
      </c>
      <c r="F52" s="339" t="s">
        <v>981</v>
      </c>
      <c r="G52" s="41" t="s">
        <v>40</v>
      </c>
      <c r="H52" s="5"/>
      <c r="I52" s="9"/>
      <c r="J52" s="15"/>
      <c r="K52" s="9"/>
      <c r="L52" s="259"/>
    </row>
    <row r="53" spans="1:12" s="12" customFormat="1" ht="15.75">
      <c r="A53" s="201">
        <v>4640016937882</v>
      </c>
      <c r="B53" s="309" t="s">
        <v>1161</v>
      </c>
      <c r="C53" s="299">
        <v>85000</v>
      </c>
      <c r="D53" s="36">
        <f t="shared" si="2"/>
        <v>80750</v>
      </c>
      <c r="E53" s="36">
        <f t="shared" si="3"/>
        <v>76500</v>
      </c>
      <c r="F53" s="300" t="s">
        <v>1093</v>
      </c>
      <c r="G53" s="41" t="s">
        <v>40</v>
      </c>
      <c r="H53" s="5"/>
      <c r="I53" s="9"/>
      <c r="J53" s="15"/>
      <c r="K53" s="9"/>
      <c r="L53" s="259"/>
    </row>
    <row r="54" spans="1:12" s="12" customFormat="1" ht="15.75">
      <c r="A54" s="201">
        <v>4640016937899</v>
      </c>
      <c r="B54" s="309" t="s">
        <v>1162</v>
      </c>
      <c r="C54" s="299">
        <v>93500</v>
      </c>
      <c r="D54" s="36">
        <f t="shared" si="2"/>
        <v>88825</v>
      </c>
      <c r="E54" s="36">
        <f t="shared" si="3"/>
        <v>84150</v>
      </c>
      <c r="F54" s="339" t="s">
        <v>981</v>
      </c>
      <c r="G54" s="41" t="s">
        <v>40</v>
      </c>
      <c r="H54" s="5"/>
      <c r="I54" s="9"/>
      <c r="J54" s="15"/>
      <c r="K54" s="9"/>
      <c r="L54" s="259"/>
    </row>
    <row r="55" spans="1:12" s="6" customFormat="1" ht="15.75">
      <c r="A55" s="201">
        <v>4640016937905</v>
      </c>
      <c r="B55" s="309" t="s">
        <v>1163</v>
      </c>
      <c r="C55" s="299">
        <v>110000</v>
      </c>
      <c r="D55" s="36">
        <f t="shared" si="2"/>
        <v>104500</v>
      </c>
      <c r="E55" s="36">
        <f t="shared" si="3"/>
        <v>99000</v>
      </c>
      <c r="F55" s="300" t="s">
        <v>1094</v>
      </c>
      <c r="G55" s="41" t="s">
        <v>40</v>
      </c>
      <c r="H55" s="5"/>
      <c r="I55" s="9"/>
      <c r="J55" s="9"/>
      <c r="K55" s="9"/>
      <c r="L55" s="259"/>
    </row>
    <row r="56" spans="1:12" s="12" customFormat="1" ht="15.75">
      <c r="A56" s="201">
        <v>4640016937912</v>
      </c>
      <c r="B56" s="309" t="s">
        <v>1164</v>
      </c>
      <c r="C56" s="299">
        <v>121000</v>
      </c>
      <c r="D56" s="36">
        <f t="shared" si="2"/>
        <v>114950</v>
      </c>
      <c r="E56" s="36">
        <f t="shared" si="3"/>
        <v>108900</v>
      </c>
      <c r="F56" s="339" t="s">
        <v>981</v>
      </c>
      <c r="G56" s="41" t="s">
        <v>40</v>
      </c>
      <c r="H56" s="5"/>
      <c r="I56" s="9"/>
      <c r="J56" s="15"/>
      <c r="K56" s="9"/>
      <c r="L56" s="259"/>
    </row>
    <row r="57" spans="1:12" s="12" customFormat="1" ht="15.75">
      <c r="A57" s="201">
        <v>4640016937929</v>
      </c>
      <c r="B57" s="309" t="s">
        <v>1165</v>
      </c>
      <c r="C57" s="299">
        <v>130000</v>
      </c>
      <c r="D57" s="36">
        <f t="shared" si="2"/>
        <v>123500</v>
      </c>
      <c r="E57" s="36">
        <f t="shared" si="3"/>
        <v>117000</v>
      </c>
      <c r="F57" s="300" t="s">
        <v>1151</v>
      </c>
      <c r="G57" s="41" t="s">
        <v>40</v>
      </c>
      <c r="H57" s="5"/>
      <c r="I57" s="9"/>
      <c r="J57" s="15"/>
      <c r="K57" s="9"/>
      <c r="L57" s="259"/>
    </row>
    <row r="58" spans="1:12" s="12" customFormat="1" ht="15.75">
      <c r="A58" s="201">
        <v>4640016937936</v>
      </c>
      <c r="B58" s="309" t="s">
        <v>1166</v>
      </c>
      <c r="C58" s="299">
        <v>143000</v>
      </c>
      <c r="D58" s="36">
        <f t="shared" si="2"/>
        <v>135850</v>
      </c>
      <c r="E58" s="36">
        <f t="shared" si="3"/>
        <v>128700</v>
      </c>
      <c r="F58" s="339" t="s">
        <v>981</v>
      </c>
      <c r="G58" s="41" t="s">
        <v>40</v>
      </c>
      <c r="H58" s="5"/>
      <c r="I58" s="9"/>
      <c r="J58" s="15"/>
      <c r="K58" s="9"/>
      <c r="L58" s="259"/>
    </row>
    <row r="59" spans="1:12" s="6" customFormat="1" ht="15.75">
      <c r="A59" s="201">
        <v>4640016937943</v>
      </c>
      <c r="B59" s="309" t="s">
        <v>1172</v>
      </c>
      <c r="C59" s="299">
        <v>170000</v>
      </c>
      <c r="D59" s="36">
        <f t="shared" si="2"/>
        <v>161500</v>
      </c>
      <c r="E59" s="36">
        <f t="shared" si="3"/>
        <v>153000</v>
      </c>
      <c r="F59" s="300" t="s">
        <v>1152</v>
      </c>
      <c r="G59" s="41" t="s">
        <v>40</v>
      </c>
      <c r="H59" s="5"/>
      <c r="L59" s="259"/>
    </row>
    <row r="60" spans="1:12" s="6" customFormat="1" ht="15.75">
      <c r="A60" s="201">
        <v>4640016937950</v>
      </c>
      <c r="B60" s="309" t="s">
        <v>1171</v>
      </c>
      <c r="C60" s="299">
        <v>187000</v>
      </c>
      <c r="D60" s="36">
        <f t="shared" si="2"/>
        <v>177650</v>
      </c>
      <c r="E60" s="36">
        <f t="shared" si="3"/>
        <v>168300</v>
      </c>
      <c r="F60" s="339" t="s">
        <v>981</v>
      </c>
      <c r="G60" s="41" t="s">
        <v>40</v>
      </c>
      <c r="H60" s="5"/>
      <c r="L60" s="259"/>
    </row>
    <row r="61" spans="1:8" ht="15.75">
      <c r="A61" s="327">
        <v>4640016937967</v>
      </c>
      <c r="B61" s="328" t="s">
        <v>1170</v>
      </c>
      <c r="C61" s="329">
        <v>270000</v>
      </c>
      <c r="D61" s="36">
        <f t="shared" si="2"/>
        <v>256500</v>
      </c>
      <c r="E61" s="36">
        <f t="shared" si="3"/>
        <v>243000</v>
      </c>
      <c r="F61" s="300" t="s">
        <v>1153</v>
      </c>
      <c r="G61" s="41" t="s">
        <v>40</v>
      </c>
      <c r="H61" s="5"/>
    </row>
    <row r="62" spans="1:11" ht="15.75">
      <c r="A62" s="201">
        <v>4640016937974</v>
      </c>
      <c r="B62" s="298" t="s">
        <v>1169</v>
      </c>
      <c r="C62" s="299">
        <v>297000</v>
      </c>
      <c r="D62" s="36">
        <f t="shared" si="2"/>
        <v>282150</v>
      </c>
      <c r="E62" s="36">
        <f t="shared" si="3"/>
        <v>267300</v>
      </c>
      <c r="F62" s="339" t="s">
        <v>981</v>
      </c>
      <c r="G62" s="41" t="s">
        <v>40</v>
      </c>
      <c r="H62" s="5"/>
      <c r="I62" s="5"/>
      <c r="J62" s="5"/>
      <c r="K62" s="5"/>
    </row>
    <row r="63" spans="1:11" ht="14.25" customHeight="1">
      <c r="A63" s="201">
        <v>4640016937981</v>
      </c>
      <c r="B63" s="298" t="s">
        <v>1168</v>
      </c>
      <c r="C63" s="299">
        <v>350000</v>
      </c>
      <c r="D63" s="36">
        <f t="shared" si="2"/>
        <v>332500</v>
      </c>
      <c r="E63" s="36">
        <f t="shared" si="3"/>
        <v>315000</v>
      </c>
      <c r="F63" s="300" t="s">
        <v>1154</v>
      </c>
      <c r="G63" s="41" t="s">
        <v>40</v>
      </c>
      <c r="H63" s="5"/>
      <c r="I63" s="5"/>
      <c r="J63" s="5"/>
      <c r="K63" s="5"/>
    </row>
    <row r="64" spans="1:12" s="6" customFormat="1" ht="15.75" customHeight="1">
      <c r="A64" s="201">
        <v>4640016937998</v>
      </c>
      <c r="B64" s="298" t="s">
        <v>1167</v>
      </c>
      <c r="C64" s="299">
        <v>385000</v>
      </c>
      <c r="D64" s="36">
        <f t="shared" si="2"/>
        <v>365750</v>
      </c>
      <c r="E64" s="36">
        <f t="shared" si="3"/>
        <v>346500</v>
      </c>
      <c r="F64" s="339" t="s">
        <v>981</v>
      </c>
      <c r="G64" s="41" t="s">
        <v>40</v>
      </c>
      <c r="H64" s="5"/>
      <c r="L64" s="259"/>
    </row>
    <row r="65" spans="1:12" s="6" customFormat="1" ht="13.5">
      <c r="A65" s="4"/>
      <c r="B65" s="42"/>
      <c r="C65" s="42"/>
      <c r="D65" s="42"/>
      <c r="E65" s="42"/>
      <c r="F65" s="43"/>
      <c r="G65" s="24"/>
      <c r="L65" s="259"/>
    </row>
    <row r="66" spans="1:12" s="6" customFormat="1" ht="41.25" customHeight="1">
      <c r="A66" s="453" t="s">
        <v>1202</v>
      </c>
      <c r="B66" s="453"/>
      <c r="C66" s="453"/>
      <c r="D66" s="453"/>
      <c r="E66" s="453"/>
      <c r="F66" s="453"/>
      <c r="G66" s="453"/>
      <c r="H66" s="9"/>
      <c r="I66" s="9"/>
      <c r="J66" s="9"/>
      <c r="K66" s="9"/>
      <c r="L66" s="259"/>
    </row>
    <row r="67" spans="1:12" s="6" customFormat="1" ht="15.75">
      <c r="A67" s="201">
        <v>4640016937400</v>
      </c>
      <c r="B67" s="325" t="s">
        <v>995</v>
      </c>
      <c r="C67" s="299">
        <v>18400</v>
      </c>
      <c r="D67" s="36">
        <f>C67*$N$17</f>
        <v>17480</v>
      </c>
      <c r="E67" s="36">
        <f>C67*$M$17</f>
        <v>16560</v>
      </c>
      <c r="F67" s="300" t="s">
        <v>979</v>
      </c>
      <c r="G67" s="41" t="s">
        <v>40</v>
      </c>
      <c r="H67" s="9"/>
      <c r="I67" s="9"/>
      <c r="J67" s="9"/>
      <c r="K67" s="9"/>
      <c r="L67" s="259"/>
    </row>
    <row r="68" spans="1:12" s="6" customFormat="1" ht="15.75">
      <c r="A68" s="201">
        <v>4640016937417</v>
      </c>
      <c r="B68" s="298" t="s">
        <v>996</v>
      </c>
      <c r="C68" s="299">
        <v>20240</v>
      </c>
      <c r="D68" s="36">
        <f aca="true" t="shared" si="4" ref="D68:D94">C68*$N$17</f>
        <v>19228</v>
      </c>
      <c r="E68" s="36">
        <f aca="true" t="shared" si="5" ref="E68:E94">C68*$M$17</f>
        <v>18216</v>
      </c>
      <c r="F68" s="339" t="s">
        <v>981</v>
      </c>
      <c r="G68" s="41" t="s">
        <v>40</v>
      </c>
      <c r="H68" s="9"/>
      <c r="I68" s="9"/>
      <c r="J68" s="9"/>
      <c r="K68" s="9"/>
      <c r="L68" s="259"/>
    </row>
    <row r="69" spans="1:12" s="12" customFormat="1" ht="15.75">
      <c r="A69" s="201">
        <v>4640016937424</v>
      </c>
      <c r="B69" s="308" t="s">
        <v>997</v>
      </c>
      <c r="C69" s="299">
        <v>20700</v>
      </c>
      <c r="D69" s="36">
        <f t="shared" si="4"/>
        <v>19665</v>
      </c>
      <c r="E69" s="36">
        <f t="shared" si="5"/>
        <v>18630</v>
      </c>
      <c r="F69" s="300" t="s">
        <v>983</v>
      </c>
      <c r="G69" s="41" t="s">
        <v>40</v>
      </c>
      <c r="H69" s="9"/>
      <c r="I69" s="9"/>
      <c r="J69" s="15"/>
      <c r="K69" s="9"/>
      <c r="L69" s="259"/>
    </row>
    <row r="70" spans="1:12" s="12" customFormat="1" ht="15.75">
      <c r="A70" s="201">
        <v>4640016937431</v>
      </c>
      <c r="B70" s="308" t="s">
        <v>998</v>
      </c>
      <c r="C70" s="299">
        <v>22770</v>
      </c>
      <c r="D70" s="36">
        <f t="shared" si="4"/>
        <v>21631.5</v>
      </c>
      <c r="E70" s="36">
        <f t="shared" si="5"/>
        <v>20493</v>
      </c>
      <c r="F70" s="339" t="s">
        <v>981</v>
      </c>
      <c r="G70" s="41" t="s">
        <v>40</v>
      </c>
      <c r="H70" s="9"/>
      <c r="I70" s="9"/>
      <c r="J70" s="15"/>
      <c r="K70" s="9"/>
      <c r="L70" s="259"/>
    </row>
    <row r="71" spans="1:12" s="12" customFormat="1" ht="15.75">
      <c r="A71" s="201">
        <v>4640016937448</v>
      </c>
      <c r="B71" s="309" t="s">
        <v>999</v>
      </c>
      <c r="C71" s="299">
        <v>23000</v>
      </c>
      <c r="D71" s="36">
        <f t="shared" si="4"/>
        <v>21850</v>
      </c>
      <c r="E71" s="36">
        <f t="shared" si="5"/>
        <v>20700</v>
      </c>
      <c r="F71" s="300" t="s">
        <v>986</v>
      </c>
      <c r="G71" s="41" t="s">
        <v>40</v>
      </c>
      <c r="H71" s="9"/>
      <c r="I71" s="9"/>
      <c r="J71" s="15"/>
      <c r="K71" s="9"/>
      <c r="L71" s="259"/>
    </row>
    <row r="72" spans="1:12" s="6" customFormat="1" ht="15.75">
      <c r="A72" s="201">
        <v>4640016937455</v>
      </c>
      <c r="B72" s="309" t="s">
        <v>1000</v>
      </c>
      <c r="C72" s="299">
        <v>25299.999999999996</v>
      </c>
      <c r="D72" s="36">
        <f t="shared" si="4"/>
        <v>24034.999999999996</v>
      </c>
      <c r="E72" s="36">
        <f t="shared" si="5"/>
        <v>22769.999999999996</v>
      </c>
      <c r="F72" s="339" t="s">
        <v>981</v>
      </c>
      <c r="G72" s="41" t="s">
        <v>40</v>
      </c>
      <c r="H72" s="9"/>
      <c r="I72" s="9"/>
      <c r="J72" s="9"/>
      <c r="K72" s="9"/>
      <c r="L72" s="259"/>
    </row>
    <row r="73" spans="1:12" s="12" customFormat="1" ht="15.75">
      <c r="A73" s="201">
        <v>4640016937462</v>
      </c>
      <c r="B73" s="309" t="s">
        <v>1017</v>
      </c>
      <c r="C73" s="299">
        <v>28749.999999999996</v>
      </c>
      <c r="D73" s="36">
        <f t="shared" si="4"/>
        <v>27312.499999999996</v>
      </c>
      <c r="E73" s="36">
        <f t="shared" si="5"/>
        <v>25874.999999999996</v>
      </c>
      <c r="F73" s="300" t="s">
        <v>989</v>
      </c>
      <c r="G73" s="41" t="s">
        <v>40</v>
      </c>
      <c r="H73" s="9"/>
      <c r="I73" s="9"/>
      <c r="J73" s="15"/>
      <c r="K73" s="9"/>
      <c r="L73" s="259"/>
    </row>
    <row r="74" spans="1:12" s="12" customFormat="1" ht="15.75">
      <c r="A74" s="201">
        <v>4640016937479</v>
      </c>
      <c r="B74" s="309" t="s">
        <v>1018</v>
      </c>
      <c r="C74" s="299">
        <v>31624.999999999996</v>
      </c>
      <c r="D74" s="36">
        <f t="shared" si="4"/>
        <v>30043.749999999996</v>
      </c>
      <c r="E74" s="36">
        <f t="shared" si="5"/>
        <v>28462.499999999996</v>
      </c>
      <c r="F74" s="339" t="s">
        <v>981</v>
      </c>
      <c r="G74" s="41" t="s">
        <v>40</v>
      </c>
      <c r="H74" s="9"/>
      <c r="I74" s="9"/>
      <c r="J74" s="15"/>
      <c r="K74" s="9"/>
      <c r="L74" s="259"/>
    </row>
    <row r="75" spans="1:12" s="12" customFormat="1" ht="15.75">
      <c r="A75" s="201">
        <v>4640016938933</v>
      </c>
      <c r="B75" s="309" t="s">
        <v>1088</v>
      </c>
      <c r="C75" s="299">
        <v>34000</v>
      </c>
      <c r="D75" s="36">
        <f t="shared" si="4"/>
        <v>32300</v>
      </c>
      <c r="E75" s="36">
        <f t="shared" si="5"/>
        <v>30600</v>
      </c>
      <c r="F75" s="300" t="s">
        <v>1012</v>
      </c>
      <c r="G75" s="41" t="s">
        <v>40</v>
      </c>
      <c r="H75" s="9"/>
      <c r="I75" s="9"/>
      <c r="J75" s="15"/>
      <c r="K75" s="9"/>
      <c r="L75" s="259"/>
    </row>
    <row r="76" spans="1:12" s="6" customFormat="1" ht="15.75">
      <c r="A76" s="201">
        <v>4640016938940</v>
      </c>
      <c r="B76" s="309" t="s">
        <v>1089</v>
      </c>
      <c r="C76" s="299">
        <v>35780</v>
      </c>
      <c r="D76" s="36">
        <f t="shared" si="4"/>
        <v>33991</v>
      </c>
      <c r="E76" s="36">
        <f t="shared" si="5"/>
        <v>32202</v>
      </c>
      <c r="F76" s="339" t="s">
        <v>1090</v>
      </c>
      <c r="G76" s="41" t="s">
        <v>40</v>
      </c>
      <c r="H76" s="9"/>
      <c r="L76" s="259"/>
    </row>
    <row r="77" spans="1:12" s="6" customFormat="1" ht="15.75">
      <c r="A77" s="201">
        <v>4640016938971</v>
      </c>
      <c r="B77" s="309" t="s">
        <v>1095</v>
      </c>
      <c r="C77" s="299">
        <v>40000</v>
      </c>
      <c r="D77" s="36">
        <f t="shared" si="4"/>
        <v>38000</v>
      </c>
      <c r="E77" s="36">
        <f t="shared" si="5"/>
        <v>36000</v>
      </c>
      <c r="F77" s="300" t="s">
        <v>993</v>
      </c>
      <c r="G77" s="41" t="s">
        <v>40</v>
      </c>
      <c r="H77" s="9"/>
      <c r="L77" s="259"/>
    </row>
    <row r="78" spans="1:8" ht="15.75">
      <c r="A78" s="201">
        <v>4640016938988</v>
      </c>
      <c r="B78" s="309" t="s">
        <v>1096</v>
      </c>
      <c r="C78" s="299">
        <v>44000</v>
      </c>
      <c r="D78" s="36">
        <f t="shared" si="4"/>
        <v>41800</v>
      </c>
      <c r="E78" s="36">
        <f t="shared" si="5"/>
        <v>39600</v>
      </c>
      <c r="F78" s="339" t="s">
        <v>1090</v>
      </c>
      <c r="G78" s="41" t="s">
        <v>40</v>
      </c>
      <c r="H78" s="9"/>
    </row>
    <row r="79" spans="1:11" ht="15.75">
      <c r="A79" s="201">
        <v>4640016938995</v>
      </c>
      <c r="B79" s="309" t="s">
        <v>1097</v>
      </c>
      <c r="C79" s="299">
        <v>50000</v>
      </c>
      <c r="D79" s="36">
        <f t="shared" si="4"/>
        <v>47500</v>
      </c>
      <c r="E79" s="36">
        <f t="shared" si="5"/>
        <v>45000</v>
      </c>
      <c r="F79" s="300" t="s">
        <v>1091</v>
      </c>
      <c r="G79" s="41" t="s">
        <v>40</v>
      </c>
      <c r="H79" s="9"/>
      <c r="I79" s="5"/>
      <c r="J79" s="5"/>
      <c r="K79" s="5"/>
    </row>
    <row r="80" spans="1:11" ht="14.25" customHeight="1">
      <c r="A80" s="201">
        <v>4640016939008</v>
      </c>
      <c r="B80" s="309" t="s">
        <v>1098</v>
      </c>
      <c r="C80" s="299">
        <v>55000</v>
      </c>
      <c r="D80" s="36">
        <f t="shared" si="4"/>
        <v>52250</v>
      </c>
      <c r="E80" s="36">
        <f t="shared" si="5"/>
        <v>49500</v>
      </c>
      <c r="F80" s="339" t="s">
        <v>1090</v>
      </c>
      <c r="G80" s="41" t="s">
        <v>40</v>
      </c>
      <c r="H80" s="9"/>
      <c r="I80" s="5"/>
      <c r="J80" s="5"/>
      <c r="K80" s="5"/>
    </row>
    <row r="81" spans="1:11" ht="14.25" customHeight="1">
      <c r="A81" s="201">
        <v>4640016939015</v>
      </c>
      <c r="B81" s="309" t="s">
        <v>1099</v>
      </c>
      <c r="C81" s="299">
        <v>68000</v>
      </c>
      <c r="D81" s="36">
        <f t="shared" si="4"/>
        <v>64600</v>
      </c>
      <c r="E81" s="36">
        <f t="shared" si="5"/>
        <v>61200</v>
      </c>
      <c r="F81" s="300" t="s">
        <v>1092</v>
      </c>
      <c r="G81" s="41" t="s">
        <v>40</v>
      </c>
      <c r="H81" s="9"/>
      <c r="I81" s="5"/>
      <c r="J81" s="5"/>
      <c r="K81" s="5"/>
    </row>
    <row r="82" spans="1:8" s="6" customFormat="1" ht="15.75" customHeight="1">
      <c r="A82" s="201">
        <v>4640016939022</v>
      </c>
      <c r="B82" s="309" t="s">
        <v>1100</v>
      </c>
      <c r="C82" s="299">
        <v>74800</v>
      </c>
      <c r="D82" s="36">
        <f t="shared" si="4"/>
        <v>71060</v>
      </c>
      <c r="E82" s="36">
        <f t="shared" si="5"/>
        <v>67320</v>
      </c>
      <c r="F82" s="339" t="s">
        <v>1090</v>
      </c>
      <c r="G82" s="41" t="s">
        <v>40</v>
      </c>
      <c r="H82" s="9"/>
    </row>
    <row r="83" spans="1:8" s="6" customFormat="1" ht="15.75">
      <c r="A83" s="201">
        <v>4640016939039</v>
      </c>
      <c r="B83" s="309" t="s">
        <v>1101</v>
      </c>
      <c r="C83" s="299">
        <v>95000</v>
      </c>
      <c r="D83" s="36">
        <f t="shared" si="4"/>
        <v>90250</v>
      </c>
      <c r="E83" s="36">
        <f t="shared" si="5"/>
        <v>85500</v>
      </c>
      <c r="F83" s="300" t="s">
        <v>1093</v>
      </c>
      <c r="G83" s="41" t="s">
        <v>40</v>
      </c>
      <c r="H83" s="9"/>
    </row>
    <row r="84" spans="1:11" s="6" customFormat="1" ht="15.75">
      <c r="A84" s="201">
        <v>4640016939046</v>
      </c>
      <c r="B84" s="309" t="s">
        <v>1102</v>
      </c>
      <c r="C84" s="299">
        <v>104500</v>
      </c>
      <c r="D84" s="36">
        <f t="shared" si="4"/>
        <v>99275</v>
      </c>
      <c r="E84" s="36">
        <f t="shared" si="5"/>
        <v>94050</v>
      </c>
      <c r="F84" s="339" t="s">
        <v>1090</v>
      </c>
      <c r="G84" s="41" t="s">
        <v>40</v>
      </c>
      <c r="H84" s="9"/>
      <c r="I84" s="9"/>
      <c r="J84" s="9"/>
      <c r="K84" s="9"/>
    </row>
    <row r="85" spans="1:11" s="6" customFormat="1" ht="15.75">
      <c r="A85" s="201">
        <v>4640016939053</v>
      </c>
      <c r="B85" s="309" t="s">
        <v>1103</v>
      </c>
      <c r="C85" s="299">
        <v>120000</v>
      </c>
      <c r="D85" s="36">
        <f t="shared" si="4"/>
        <v>114000</v>
      </c>
      <c r="E85" s="36">
        <f t="shared" si="5"/>
        <v>108000</v>
      </c>
      <c r="F85" s="300" t="s">
        <v>1094</v>
      </c>
      <c r="G85" s="41" t="s">
        <v>40</v>
      </c>
      <c r="H85" s="9"/>
      <c r="I85" s="9"/>
      <c r="J85" s="9"/>
      <c r="K85" s="9"/>
    </row>
    <row r="86" spans="1:11" s="6" customFormat="1" ht="15.75">
      <c r="A86" s="201">
        <v>4640016939060</v>
      </c>
      <c r="B86" s="309" t="s">
        <v>1104</v>
      </c>
      <c r="C86" s="299">
        <v>132000</v>
      </c>
      <c r="D86" s="36">
        <f t="shared" si="4"/>
        <v>125400</v>
      </c>
      <c r="E86" s="36">
        <f t="shared" si="5"/>
        <v>118800</v>
      </c>
      <c r="F86" s="339" t="s">
        <v>1090</v>
      </c>
      <c r="G86" s="41" t="s">
        <v>40</v>
      </c>
      <c r="H86" s="9"/>
      <c r="I86" s="9"/>
      <c r="J86" s="9"/>
      <c r="K86" s="9"/>
    </row>
    <row r="87" spans="1:11" s="12" customFormat="1" ht="15.75">
      <c r="A87" s="201">
        <v>4640016937486</v>
      </c>
      <c r="B87" s="309" t="s">
        <v>1125</v>
      </c>
      <c r="C87" s="299">
        <v>150000</v>
      </c>
      <c r="D87" s="36">
        <f t="shared" si="4"/>
        <v>142500</v>
      </c>
      <c r="E87" s="36">
        <f t="shared" si="5"/>
        <v>135000</v>
      </c>
      <c r="F87" s="300" t="s">
        <v>1151</v>
      </c>
      <c r="G87" s="41" t="s">
        <v>40</v>
      </c>
      <c r="H87" s="9"/>
      <c r="I87" s="9"/>
      <c r="J87" s="15"/>
      <c r="K87" s="9"/>
    </row>
    <row r="88" spans="1:11" s="12" customFormat="1" ht="15.75">
      <c r="A88" s="201">
        <v>4640016937493</v>
      </c>
      <c r="B88" s="309" t="s">
        <v>1126</v>
      </c>
      <c r="C88" s="299">
        <v>165000</v>
      </c>
      <c r="D88" s="36">
        <f t="shared" si="4"/>
        <v>156750</v>
      </c>
      <c r="E88" s="36">
        <f t="shared" si="5"/>
        <v>148500</v>
      </c>
      <c r="F88" s="339" t="s">
        <v>1090</v>
      </c>
      <c r="G88" s="41" t="s">
        <v>40</v>
      </c>
      <c r="H88" s="9"/>
      <c r="I88" s="9"/>
      <c r="J88" s="15"/>
      <c r="K88" s="9"/>
    </row>
    <row r="89" spans="1:11" s="12" customFormat="1" ht="15.75">
      <c r="A89" s="201">
        <v>4640016937349</v>
      </c>
      <c r="B89" s="309" t="s">
        <v>1127</v>
      </c>
      <c r="C89" s="299">
        <v>180000</v>
      </c>
      <c r="D89" s="36">
        <f t="shared" si="4"/>
        <v>171000</v>
      </c>
      <c r="E89" s="36">
        <f t="shared" si="5"/>
        <v>162000</v>
      </c>
      <c r="F89" s="300" t="s">
        <v>1152</v>
      </c>
      <c r="G89" s="41" t="s">
        <v>40</v>
      </c>
      <c r="H89" s="9"/>
      <c r="I89" s="9"/>
      <c r="J89" s="15"/>
      <c r="K89" s="9"/>
    </row>
    <row r="90" spans="1:11" s="6" customFormat="1" ht="15.75">
      <c r="A90" s="201">
        <v>4640016937356</v>
      </c>
      <c r="B90" s="309" t="s">
        <v>1128</v>
      </c>
      <c r="C90" s="299">
        <v>198000</v>
      </c>
      <c r="D90" s="36">
        <f t="shared" si="4"/>
        <v>188100</v>
      </c>
      <c r="E90" s="36">
        <f t="shared" si="5"/>
        <v>178200</v>
      </c>
      <c r="F90" s="339" t="s">
        <v>1090</v>
      </c>
      <c r="G90" s="41" t="s">
        <v>40</v>
      </c>
      <c r="H90" s="9"/>
      <c r="I90" s="9"/>
      <c r="J90" s="9"/>
      <c r="K90" s="9"/>
    </row>
    <row r="91" spans="1:11" s="12" customFormat="1" ht="15.75">
      <c r="A91" s="327">
        <v>4640016937363</v>
      </c>
      <c r="B91" s="328" t="s">
        <v>1129</v>
      </c>
      <c r="C91" s="329">
        <v>300000</v>
      </c>
      <c r="D91" s="36">
        <f t="shared" si="4"/>
        <v>285000</v>
      </c>
      <c r="E91" s="36">
        <f t="shared" si="5"/>
        <v>270000</v>
      </c>
      <c r="F91" s="300" t="s">
        <v>1153</v>
      </c>
      <c r="G91" s="41" t="s">
        <v>40</v>
      </c>
      <c r="H91" s="9"/>
      <c r="I91" s="9"/>
      <c r="J91" s="15"/>
      <c r="K91" s="9"/>
    </row>
    <row r="92" spans="1:11" s="12" customFormat="1" ht="15.75">
      <c r="A92" s="201">
        <v>4640016937370</v>
      </c>
      <c r="B92" s="298" t="s">
        <v>1130</v>
      </c>
      <c r="C92" s="299">
        <v>330000</v>
      </c>
      <c r="D92" s="36">
        <f t="shared" si="4"/>
        <v>313500</v>
      </c>
      <c r="E92" s="36">
        <f t="shared" si="5"/>
        <v>297000</v>
      </c>
      <c r="F92" s="339" t="s">
        <v>1090</v>
      </c>
      <c r="G92" s="41" t="s">
        <v>40</v>
      </c>
      <c r="H92" s="9"/>
      <c r="I92" s="9"/>
      <c r="J92" s="15"/>
      <c r="K92" s="9"/>
    </row>
    <row r="93" spans="1:11" s="12" customFormat="1" ht="15.75">
      <c r="A93" s="201">
        <v>4640016937387</v>
      </c>
      <c r="B93" s="298" t="s">
        <v>1131</v>
      </c>
      <c r="C93" s="299">
        <v>380000</v>
      </c>
      <c r="D93" s="36">
        <f t="shared" si="4"/>
        <v>361000</v>
      </c>
      <c r="E93" s="36">
        <f t="shared" si="5"/>
        <v>342000</v>
      </c>
      <c r="F93" s="300" t="s">
        <v>1154</v>
      </c>
      <c r="G93" s="41" t="s">
        <v>40</v>
      </c>
      <c r="H93" s="9"/>
      <c r="I93" s="9"/>
      <c r="J93" s="15"/>
      <c r="K93" s="9"/>
    </row>
    <row r="94" spans="1:8" s="6" customFormat="1" ht="15.75">
      <c r="A94" s="201">
        <v>4640016937394</v>
      </c>
      <c r="B94" s="298" t="s">
        <v>1132</v>
      </c>
      <c r="C94" s="299">
        <v>418000</v>
      </c>
      <c r="D94" s="36">
        <f t="shared" si="4"/>
        <v>397100</v>
      </c>
      <c r="E94" s="36">
        <f t="shared" si="5"/>
        <v>376200</v>
      </c>
      <c r="F94" s="339" t="s">
        <v>1090</v>
      </c>
      <c r="G94" s="41" t="s">
        <v>40</v>
      </c>
      <c r="H94" s="9"/>
    </row>
    <row r="95" spans="1:7" s="6" customFormat="1" ht="13.5">
      <c r="A95" s="4"/>
      <c r="B95" s="42"/>
      <c r="C95" s="42"/>
      <c r="D95" s="42"/>
      <c r="E95" s="42"/>
      <c r="F95" s="43"/>
      <c r="G95" s="24"/>
    </row>
    <row r="96" spans="1:12" ht="14.25" customHeight="1">
      <c r="A96" s="462" t="s">
        <v>89</v>
      </c>
      <c r="B96" s="463"/>
      <c r="C96" s="463"/>
      <c r="D96" s="463"/>
      <c r="E96" s="463"/>
      <c r="F96" s="463"/>
      <c r="G96" s="463"/>
      <c r="H96" s="373"/>
      <c r="I96" s="5"/>
      <c r="J96" s="17"/>
      <c r="K96" s="5"/>
      <c r="L96" s="5"/>
    </row>
    <row r="97" spans="1:13" s="6" customFormat="1" ht="15" customHeight="1">
      <c r="A97" s="476"/>
      <c r="B97" s="301" t="s">
        <v>79</v>
      </c>
      <c r="C97" s="365">
        <v>1800</v>
      </c>
      <c r="D97" s="35">
        <f aca="true" t="shared" si="6" ref="D97:D102">C97*$N$17</f>
        <v>1710</v>
      </c>
      <c r="E97" s="35">
        <f aca="true" t="shared" si="7" ref="E97:E102">C97*$M$17</f>
        <v>1620</v>
      </c>
      <c r="F97" s="305" t="s">
        <v>85</v>
      </c>
      <c r="G97" s="367" t="s">
        <v>40</v>
      </c>
      <c r="H97" s="372"/>
      <c r="I97" s="9"/>
      <c r="J97" s="9"/>
      <c r="K97" s="9"/>
      <c r="L97" s="9"/>
      <c r="M97" s="259"/>
    </row>
    <row r="98" spans="1:13" s="6" customFormat="1" ht="15">
      <c r="A98" s="476"/>
      <c r="B98" s="302" t="s">
        <v>80</v>
      </c>
      <c r="C98" s="366">
        <v>2000</v>
      </c>
      <c r="D98" s="35">
        <f t="shared" si="6"/>
        <v>1900</v>
      </c>
      <c r="E98" s="35">
        <f t="shared" si="7"/>
        <v>1800</v>
      </c>
      <c r="F98" s="306" t="s">
        <v>86</v>
      </c>
      <c r="G98" s="368" t="s">
        <v>40</v>
      </c>
      <c r="H98" s="372"/>
      <c r="I98" s="9"/>
      <c r="J98" s="9"/>
      <c r="K98" s="9"/>
      <c r="L98" s="9"/>
      <c r="M98" s="259"/>
    </row>
    <row r="99" spans="1:13" s="6" customFormat="1" ht="15">
      <c r="A99" s="476"/>
      <c r="B99" s="302" t="s">
        <v>84</v>
      </c>
      <c r="C99" s="366">
        <v>2400</v>
      </c>
      <c r="D99" s="35">
        <f t="shared" si="6"/>
        <v>2280</v>
      </c>
      <c r="E99" s="35">
        <f t="shared" si="7"/>
        <v>2160</v>
      </c>
      <c r="F99" s="306" t="s">
        <v>88</v>
      </c>
      <c r="G99" s="368" t="s">
        <v>40</v>
      </c>
      <c r="H99" s="372"/>
      <c r="I99" s="9"/>
      <c r="J99" s="9"/>
      <c r="K99" s="9"/>
      <c r="L99" s="9"/>
      <c r="M99" s="259"/>
    </row>
    <row r="100" spans="1:13" s="6" customFormat="1" ht="15">
      <c r="A100" s="476"/>
      <c r="B100" s="303" t="s">
        <v>81</v>
      </c>
      <c r="C100" s="366">
        <v>2800</v>
      </c>
      <c r="D100" s="35">
        <f t="shared" si="6"/>
        <v>2660</v>
      </c>
      <c r="E100" s="35">
        <f t="shared" si="7"/>
        <v>2520</v>
      </c>
      <c r="F100" s="306" t="s">
        <v>87</v>
      </c>
      <c r="G100" s="368" t="s">
        <v>40</v>
      </c>
      <c r="H100" s="372"/>
      <c r="I100" s="9"/>
      <c r="J100" s="15"/>
      <c r="K100" s="9"/>
      <c r="L100" s="9"/>
      <c r="M100" s="259"/>
    </row>
    <row r="101" spans="1:13" s="6" customFormat="1" ht="15">
      <c r="A101" s="476"/>
      <c r="B101" s="304" t="s">
        <v>82</v>
      </c>
      <c r="C101" s="366">
        <v>1600</v>
      </c>
      <c r="D101" s="35">
        <f t="shared" si="6"/>
        <v>1520</v>
      </c>
      <c r="E101" s="35">
        <f t="shared" si="7"/>
        <v>1440</v>
      </c>
      <c r="F101" s="306" t="s">
        <v>1155</v>
      </c>
      <c r="G101" s="368" t="s">
        <v>40</v>
      </c>
      <c r="H101" s="372"/>
      <c r="I101" s="9"/>
      <c r="J101" s="9"/>
      <c r="K101" s="9"/>
      <c r="L101" s="9"/>
      <c r="M101" s="259"/>
    </row>
    <row r="102" spans="1:13" s="6" customFormat="1" ht="15">
      <c r="A102" s="476"/>
      <c r="B102" s="304" t="s">
        <v>83</v>
      </c>
      <c r="C102" s="366">
        <v>2000</v>
      </c>
      <c r="D102" s="35">
        <f t="shared" si="6"/>
        <v>1900</v>
      </c>
      <c r="E102" s="35">
        <f t="shared" si="7"/>
        <v>1800</v>
      </c>
      <c r="F102" s="306" t="s">
        <v>1156</v>
      </c>
      <c r="G102" s="368" t="s">
        <v>40</v>
      </c>
      <c r="H102" s="372"/>
      <c r="I102" s="9"/>
      <c r="J102" s="9"/>
      <c r="K102" s="9"/>
      <c r="L102" s="9"/>
      <c r="M102" s="259"/>
    </row>
    <row r="103" spans="2:12" ht="15" customHeight="1">
      <c r="B103" s="4"/>
      <c r="C103" s="17"/>
      <c r="D103" s="17"/>
      <c r="E103" s="17"/>
      <c r="F103" s="17"/>
      <c r="G103" s="17"/>
      <c r="H103" s="369"/>
      <c r="I103" s="5"/>
      <c r="J103" s="5"/>
      <c r="K103" s="5"/>
      <c r="L103" s="5"/>
    </row>
    <row r="104" spans="1:12" ht="27.75" customHeight="1">
      <c r="A104" s="462" t="s">
        <v>102</v>
      </c>
      <c r="B104" s="463"/>
      <c r="C104" s="463"/>
      <c r="D104" s="463"/>
      <c r="E104" s="463"/>
      <c r="F104" s="463"/>
      <c r="G104" s="463"/>
      <c r="H104" s="373"/>
      <c r="I104" s="5"/>
      <c r="J104" s="5"/>
      <c r="K104" s="5"/>
      <c r="L104" s="5"/>
    </row>
    <row r="105" spans="1:13" s="6" customFormat="1" ht="15.75" customHeight="1">
      <c r="A105" s="472"/>
      <c r="B105" s="333" t="s">
        <v>90</v>
      </c>
      <c r="C105" s="296">
        <v>8000</v>
      </c>
      <c r="D105" s="35">
        <f>C105*$N$17</f>
        <v>7600</v>
      </c>
      <c r="E105" s="35">
        <f>C105*$M$17</f>
        <v>7200</v>
      </c>
      <c r="F105" s="334" t="s">
        <v>65</v>
      </c>
      <c r="G105" s="367" t="s">
        <v>40</v>
      </c>
      <c r="H105" s="372"/>
      <c r="M105" s="259"/>
    </row>
    <row r="106" spans="1:13" s="6" customFormat="1" ht="15.75">
      <c r="A106" s="472"/>
      <c r="B106" s="298" t="s">
        <v>91</v>
      </c>
      <c r="C106" s="307">
        <v>10000</v>
      </c>
      <c r="D106" s="35">
        <f aca="true" t="shared" si="8" ref="D106:D117">C106*$N$17</f>
        <v>9500</v>
      </c>
      <c r="E106" s="35">
        <f aca="true" t="shared" si="9" ref="E106:E117">C106*$M$17</f>
        <v>9000</v>
      </c>
      <c r="F106" s="300" t="s">
        <v>66</v>
      </c>
      <c r="G106" s="368" t="s">
        <v>40</v>
      </c>
      <c r="H106" s="372"/>
      <c r="M106" s="259"/>
    </row>
    <row r="107" spans="1:13" s="6" customFormat="1" ht="15.75">
      <c r="A107" s="472"/>
      <c r="B107" s="298" t="s">
        <v>92</v>
      </c>
      <c r="C107" s="307">
        <v>11000</v>
      </c>
      <c r="D107" s="35">
        <f t="shared" si="8"/>
        <v>10450</v>
      </c>
      <c r="E107" s="35">
        <f t="shared" si="9"/>
        <v>9900</v>
      </c>
      <c r="F107" s="300" t="s">
        <v>67</v>
      </c>
      <c r="G107" s="368" t="s">
        <v>40</v>
      </c>
      <c r="H107" s="372"/>
      <c r="I107" s="9"/>
      <c r="J107" s="9"/>
      <c r="K107" s="9"/>
      <c r="L107" s="9"/>
      <c r="M107" s="259"/>
    </row>
    <row r="108" spans="1:13" s="6" customFormat="1" ht="15.75">
      <c r="A108" s="472"/>
      <c r="B108" s="298" t="s">
        <v>93</v>
      </c>
      <c r="C108" s="307">
        <v>14000</v>
      </c>
      <c r="D108" s="35">
        <f t="shared" si="8"/>
        <v>13300</v>
      </c>
      <c r="E108" s="35">
        <f t="shared" si="9"/>
        <v>12600</v>
      </c>
      <c r="F108" s="300" t="s">
        <v>68</v>
      </c>
      <c r="G108" s="368" t="s">
        <v>40</v>
      </c>
      <c r="H108" s="372"/>
      <c r="I108" s="9"/>
      <c r="J108" s="9"/>
      <c r="K108" s="9"/>
      <c r="L108" s="9"/>
      <c r="M108" s="259"/>
    </row>
    <row r="109" spans="1:13" s="6" customFormat="1" ht="15.75">
      <c r="A109" s="472"/>
      <c r="B109" s="298" t="s">
        <v>94</v>
      </c>
      <c r="C109" s="307">
        <v>17500</v>
      </c>
      <c r="D109" s="35">
        <f t="shared" si="8"/>
        <v>16625</v>
      </c>
      <c r="E109" s="35">
        <f t="shared" si="9"/>
        <v>15750</v>
      </c>
      <c r="F109" s="300" t="s">
        <v>69</v>
      </c>
      <c r="G109" s="368" t="s">
        <v>40</v>
      </c>
      <c r="H109" s="372"/>
      <c r="I109" s="9"/>
      <c r="J109" s="9"/>
      <c r="K109" s="9"/>
      <c r="L109" s="9"/>
      <c r="M109" s="259"/>
    </row>
    <row r="110" spans="1:13" s="12" customFormat="1" ht="15.75">
      <c r="A110" s="472"/>
      <c r="B110" s="298" t="s">
        <v>95</v>
      </c>
      <c r="C110" s="307">
        <v>22500</v>
      </c>
      <c r="D110" s="35">
        <f t="shared" si="8"/>
        <v>21375</v>
      </c>
      <c r="E110" s="35">
        <f t="shared" si="9"/>
        <v>20250</v>
      </c>
      <c r="F110" s="300" t="s">
        <v>70</v>
      </c>
      <c r="G110" s="368" t="s">
        <v>40</v>
      </c>
      <c r="H110" s="372"/>
      <c r="I110" s="14"/>
      <c r="J110" s="9"/>
      <c r="K110" s="15"/>
      <c r="L110" s="9"/>
      <c r="M110" s="259"/>
    </row>
    <row r="111" spans="1:13" s="12" customFormat="1" ht="15.75">
      <c r="A111" s="472"/>
      <c r="B111" s="298" t="s">
        <v>96</v>
      </c>
      <c r="C111" s="307">
        <v>25000</v>
      </c>
      <c r="D111" s="35">
        <f t="shared" si="8"/>
        <v>23750</v>
      </c>
      <c r="E111" s="35">
        <f t="shared" si="9"/>
        <v>22500</v>
      </c>
      <c r="F111" s="300" t="s">
        <v>71</v>
      </c>
      <c r="G111" s="368" t="s">
        <v>40</v>
      </c>
      <c r="H111" s="372"/>
      <c r="I111" s="14"/>
      <c r="J111" s="9"/>
      <c r="K111" s="15"/>
      <c r="L111" s="9"/>
      <c r="M111" s="259"/>
    </row>
    <row r="112" spans="1:13" s="12" customFormat="1" ht="15.75">
      <c r="A112" s="472"/>
      <c r="B112" s="298" t="s">
        <v>97</v>
      </c>
      <c r="C112" s="307">
        <v>30500</v>
      </c>
      <c r="D112" s="35">
        <f t="shared" si="8"/>
        <v>28975</v>
      </c>
      <c r="E112" s="35">
        <f t="shared" si="9"/>
        <v>27450</v>
      </c>
      <c r="F112" s="300" t="s">
        <v>72</v>
      </c>
      <c r="G112" s="368" t="s">
        <v>40</v>
      </c>
      <c r="H112" s="372"/>
      <c r="I112" s="14"/>
      <c r="J112" s="9"/>
      <c r="K112" s="15"/>
      <c r="L112" s="9"/>
      <c r="M112" s="259"/>
    </row>
    <row r="113" spans="1:13" s="6" customFormat="1" ht="15.75">
      <c r="A113" s="472"/>
      <c r="B113" s="298" t="s">
        <v>1013</v>
      </c>
      <c r="C113" s="307">
        <v>39000</v>
      </c>
      <c r="D113" s="35">
        <f t="shared" si="8"/>
        <v>37050</v>
      </c>
      <c r="E113" s="35">
        <f t="shared" si="9"/>
        <v>35100</v>
      </c>
      <c r="F113" s="300" t="s">
        <v>73</v>
      </c>
      <c r="G113" s="368" t="s">
        <v>40</v>
      </c>
      <c r="H113" s="372"/>
      <c r="I113" s="9"/>
      <c r="J113" s="9"/>
      <c r="K113" s="9"/>
      <c r="L113" s="9"/>
      <c r="M113" s="259"/>
    </row>
    <row r="114" spans="1:13" s="12" customFormat="1" ht="15.75">
      <c r="A114" s="472"/>
      <c r="B114" s="298" t="s">
        <v>98</v>
      </c>
      <c r="C114" s="307">
        <v>46000</v>
      </c>
      <c r="D114" s="35">
        <f t="shared" si="8"/>
        <v>43700</v>
      </c>
      <c r="E114" s="35">
        <f t="shared" si="9"/>
        <v>41400</v>
      </c>
      <c r="F114" s="300" t="s">
        <v>74</v>
      </c>
      <c r="G114" s="368" t="s">
        <v>40</v>
      </c>
      <c r="H114" s="372"/>
      <c r="I114" s="14"/>
      <c r="J114" s="9"/>
      <c r="K114" s="15"/>
      <c r="L114" s="9"/>
      <c r="M114" s="259"/>
    </row>
    <row r="115" spans="1:13" s="12" customFormat="1" ht="15.75">
      <c r="A115" s="472"/>
      <c r="B115" s="298" t="s">
        <v>99</v>
      </c>
      <c r="C115" s="307">
        <v>67000</v>
      </c>
      <c r="D115" s="35">
        <f t="shared" si="8"/>
        <v>63650</v>
      </c>
      <c r="E115" s="35">
        <f t="shared" si="9"/>
        <v>60300</v>
      </c>
      <c r="F115" s="300" t="s">
        <v>75</v>
      </c>
      <c r="G115" s="368" t="s">
        <v>40</v>
      </c>
      <c r="H115" s="372"/>
      <c r="I115" s="14"/>
      <c r="J115" s="9"/>
      <c r="K115" s="15"/>
      <c r="L115" s="9"/>
      <c r="M115" s="259"/>
    </row>
    <row r="116" spans="1:13" s="6" customFormat="1" ht="15.75">
      <c r="A116" s="472"/>
      <c r="B116" s="298" t="s">
        <v>100</v>
      </c>
      <c r="C116" s="307">
        <v>100000</v>
      </c>
      <c r="D116" s="35">
        <f t="shared" si="8"/>
        <v>95000</v>
      </c>
      <c r="E116" s="35">
        <f t="shared" si="9"/>
        <v>90000</v>
      </c>
      <c r="F116" s="300" t="s">
        <v>77</v>
      </c>
      <c r="G116" s="368" t="s">
        <v>40</v>
      </c>
      <c r="H116" s="372"/>
      <c r="M116" s="259"/>
    </row>
    <row r="117" spans="1:13" s="6" customFormat="1" ht="15.75">
      <c r="A117" s="472"/>
      <c r="B117" s="377" t="s">
        <v>101</v>
      </c>
      <c r="C117" s="287">
        <v>130000</v>
      </c>
      <c r="D117" s="35">
        <f t="shared" si="8"/>
        <v>123500</v>
      </c>
      <c r="E117" s="35">
        <f t="shared" si="9"/>
        <v>117000</v>
      </c>
      <c r="F117" s="378" t="s">
        <v>78</v>
      </c>
      <c r="G117" s="379" t="s">
        <v>40</v>
      </c>
      <c r="H117" s="372"/>
      <c r="M117" s="259"/>
    </row>
    <row r="118" spans="1:11" s="12" customFormat="1" ht="15.75" customHeight="1">
      <c r="A118" s="381"/>
      <c r="B118" s="380"/>
      <c r="C118" s="382"/>
      <c r="D118" s="158"/>
      <c r="E118" s="158"/>
      <c r="F118" s="383"/>
      <c r="G118" s="173"/>
      <c r="H118" s="14"/>
      <c r="I118" s="9"/>
      <c r="J118" s="15"/>
      <c r="K118" s="9"/>
    </row>
    <row r="119" spans="1:12" ht="27.75" customHeight="1">
      <c r="A119" s="462" t="s">
        <v>1019</v>
      </c>
      <c r="B119" s="463"/>
      <c r="C119" s="463"/>
      <c r="D119" s="463"/>
      <c r="E119" s="463"/>
      <c r="F119" s="463"/>
      <c r="G119" s="463"/>
      <c r="H119" s="373"/>
      <c r="I119" s="5"/>
      <c r="J119" s="5"/>
      <c r="K119" s="5"/>
      <c r="L119" s="5"/>
    </row>
    <row r="120" spans="1:13" s="6" customFormat="1" ht="15.75" customHeight="1">
      <c r="A120" s="471"/>
      <c r="B120" s="308" t="s">
        <v>103</v>
      </c>
      <c r="C120" s="296">
        <v>8000</v>
      </c>
      <c r="D120" s="35">
        <f>C120*$N$17</f>
        <v>7600</v>
      </c>
      <c r="E120" s="35">
        <f>C120*$M$17</f>
        <v>7200</v>
      </c>
      <c r="F120" s="334" t="s">
        <v>65</v>
      </c>
      <c r="G120" s="367" t="s">
        <v>40</v>
      </c>
      <c r="H120" s="372"/>
      <c r="M120" s="259"/>
    </row>
    <row r="121" spans="1:13" s="6" customFormat="1" ht="15.75">
      <c r="A121" s="471"/>
      <c r="B121" s="309" t="s">
        <v>104</v>
      </c>
      <c r="C121" s="307">
        <v>10000</v>
      </c>
      <c r="D121" s="35">
        <f aca="true" t="shared" si="10" ref="D121:D132">C121*$N$17</f>
        <v>9500</v>
      </c>
      <c r="E121" s="35">
        <f aca="true" t="shared" si="11" ref="E121:E132">C121*$M$17</f>
        <v>9000</v>
      </c>
      <c r="F121" s="300" t="s">
        <v>66</v>
      </c>
      <c r="G121" s="368" t="s">
        <v>40</v>
      </c>
      <c r="H121" s="372"/>
      <c r="M121" s="259"/>
    </row>
    <row r="122" spans="1:13" s="6" customFormat="1" ht="15.75">
      <c r="A122" s="471"/>
      <c r="B122" s="309" t="s">
        <v>105</v>
      </c>
      <c r="C122" s="307">
        <v>11000</v>
      </c>
      <c r="D122" s="35">
        <f t="shared" si="10"/>
        <v>10450</v>
      </c>
      <c r="E122" s="35">
        <f t="shared" si="11"/>
        <v>9900</v>
      </c>
      <c r="F122" s="300" t="s">
        <v>67</v>
      </c>
      <c r="G122" s="368" t="s">
        <v>40</v>
      </c>
      <c r="H122" s="372"/>
      <c r="I122" s="9"/>
      <c r="J122" s="9"/>
      <c r="K122" s="9"/>
      <c r="L122" s="9"/>
      <c r="M122" s="259"/>
    </row>
    <row r="123" spans="1:13" s="6" customFormat="1" ht="15.75">
      <c r="A123" s="471"/>
      <c r="B123" s="309" t="s">
        <v>106</v>
      </c>
      <c r="C123" s="307">
        <v>14000</v>
      </c>
      <c r="D123" s="35">
        <f t="shared" si="10"/>
        <v>13300</v>
      </c>
      <c r="E123" s="35">
        <f t="shared" si="11"/>
        <v>12600</v>
      </c>
      <c r="F123" s="300" t="s">
        <v>68</v>
      </c>
      <c r="G123" s="368" t="s">
        <v>40</v>
      </c>
      <c r="H123" s="372"/>
      <c r="I123" s="9"/>
      <c r="J123" s="9"/>
      <c r="K123" s="9"/>
      <c r="L123" s="9"/>
      <c r="M123" s="259"/>
    </row>
    <row r="124" spans="1:13" s="6" customFormat="1" ht="15.75">
      <c r="A124" s="471"/>
      <c r="B124" s="309" t="s">
        <v>107</v>
      </c>
      <c r="C124" s="307">
        <v>17500</v>
      </c>
      <c r="D124" s="35">
        <f t="shared" si="10"/>
        <v>16625</v>
      </c>
      <c r="E124" s="35">
        <f t="shared" si="11"/>
        <v>15750</v>
      </c>
      <c r="F124" s="300" t="s">
        <v>69</v>
      </c>
      <c r="G124" s="368" t="s">
        <v>40</v>
      </c>
      <c r="H124" s="372"/>
      <c r="I124" s="9"/>
      <c r="J124" s="9"/>
      <c r="K124" s="9"/>
      <c r="L124" s="9"/>
      <c r="M124" s="259"/>
    </row>
    <row r="125" spans="1:13" s="12" customFormat="1" ht="15.75">
      <c r="A125" s="471"/>
      <c r="B125" s="309" t="s">
        <v>108</v>
      </c>
      <c r="C125" s="307">
        <v>22500</v>
      </c>
      <c r="D125" s="35">
        <f t="shared" si="10"/>
        <v>21375</v>
      </c>
      <c r="E125" s="35">
        <f t="shared" si="11"/>
        <v>20250</v>
      </c>
      <c r="F125" s="300" t="s">
        <v>70</v>
      </c>
      <c r="G125" s="368" t="s">
        <v>40</v>
      </c>
      <c r="H125" s="372"/>
      <c r="I125" s="14"/>
      <c r="J125" s="9"/>
      <c r="K125" s="15"/>
      <c r="L125" s="9"/>
      <c r="M125" s="259"/>
    </row>
    <row r="126" spans="1:13" s="12" customFormat="1" ht="15.75">
      <c r="A126" s="471"/>
      <c r="B126" s="309" t="s">
        <v>109</v>
      </c>
      <c r="C126" s="307">
        <v>25000</v>
      </c>
      <c r="D126" s="35">
        <f t="shared" si="10"/>
        <v>23750</v>
      </c>
      <c r="E126" s="35">
        <f t="shared" si="11"/>
        <v>22500</v>
      </c>
      <c r="F126" s="300" t="s">
        <v>71</v>
      </c>
      <c r="G126" s="368" t="s">
        <v>40</v>
      </c>
      <c r="H126" s="372"/>
      <c r="I126" s="14"/>
      <c r="J126" s="9"/>
      <c r="K126" s="15"/>
      <c r="L126" s="9"/>
      <c r="M126" s="259"/>
    </row>
    <row r="127" spans="1:13" s="12" customFormat="1" ht="15.75">
      <c r="A127" s="471"/>
      <c r="B127" s="309" t="s">
        <v>110</v>
      </c>
      <c r="C127" s="307">
        <v>30500</v>
      </c>
      <c r="D127" s="35">
        <f t="shared" si="10"/>
        <v>28975</v>
      </c>
      <c r="E127" s="35">
        <f t="shared" si="11"/>
        <v>27450</v>
      </c>
      <c r="F127" s="300" t="s">
        <v>72</v>
      </c>
      <c r="G127" s="368" t="s">
        <v>40</v>
      </c>
      <c r="H127" s="372"/>
      <c r="I127" s="14"/>
      <c r="J127" s="9"/>
      <c r="K127" s="15"/>
      <c r="L127" s="9"/>
      <c r="M127" s="259"/>
    </row>
    <row r="128" spans="1:13" s="6" customFormat="1" ht="15.75">
      <c r="A128" s="471"/>
      <c r="B128" s="309" t="s">
        <v>111</v>
      </c>
      <c r="C128" s="307">
        <v>39000</v>
      </c>
      <c r="D128" s="35">
        <f t="shared" si="10"/>
        <v>37050</v>
      </c>
      <c r="E128" s="35">
        <f t="shared" si="11"/>
        <v>35100</v>
      </c>
      <c r="F128" s="300" t="s">
        <v>73</v>
      </c>
      <c r="G128" s="368" t="s">
        <v>40</v>
      </c>
      <c r="H128" s="372"/>
      <c r="I128" s="9"/>
      <c r="J128" s="9"/>
      <c r="K128" s="9"/>
      <c r="L128" s="9"/>
      <c r="M128" s="259"/>
    </row>
    <row r="129" spans="1:13" s="12" customFormat="1" ht="15.75">
      <c r="A129" s="471"/>
      <c r="B129" s="309" t="s">
        <v>1014</v>
      </c>
      <c r="C129" s="307">
        <v>46000</v>
      </c>
      <c r="D129" s="35">
        <f t="shared" si="10"/>
        <v>43700</v>
      </c>
      <c r="E129" s="35">
        <f t="shared" si="11"/>
        <v>41400</v>
      </c>
      <c r="F129" s="300" t="s">
        <v>74</v>
      </c>
      <c r="G129" s="368" t="s">
        <v>40</v>
      </c>
      <c r="H129" s="372"/>
      <c r="I129" s="14"/>
      <c r="J129" s="9"/>
      <c r="K129" s="15"/>
      <c r="L129" s="9"/>
      <c r="M129" s="259"/>
    </row>
    <row r="130" spans="1:13" s="12" customFormat="1" ht="15.75">
      <c r="A130" s="471"/>
      <c r="B130" s="309" t="s">
        <v>112</v>
      </c>
      <c r="C130" s="307">
        <v>67000</v>
      </c>
      <c r="D130" s="35">
        <f t="shared" si="10"/>
        <v>63650</v>
      </c>
      <c r="E130" s="35">
        <f t="shared" si="11"/>
        <v>60300</v>
      </c>
      <c r="F130" s="300" t="s">
        <v>75</v>
      </c>
      <c r="G130" s="368" t="s">
        <v>40</v>
      </c>
      <c r="H130" s="372"/>
      <c r="I130" s="14"/>
      <c r="J130" s="9"/>
      <c r="K130" s="15"/>
      <c r="L130" s="9"/>
      <c r="M130" s="259"/>
    </row>
    <row r="131" spans="1:13" s="12" customFormat="1" ht="15.75">
      <c r="A131" s="471"/>
      <c r="B131" s="309" t="s">
        <v>113</v>
      </c>
      <c r="C131" s="307">
        <v>82000</v>
      </c>
      <c r="D131" s="35">
        <f t="shared" si="10"/>
        <v>77900</v>
      </c>
      <c r="E131" s="35">
        <f t="shared" si="11"/>
        <v>73800</v>
      </c>
      <c r="F131" s="300" t="s">
        <v>76</v>
      </c>
      <c r="G131" s="368" t="s">
        <v>40</v>
      </c>
      <c r="H131" s="372"/>
      <c r="I131" s="14"/>
      <c r="J131" s="9"/>
      <c r="K131" s="15"/>
      <c r="L131" s="9"/>
      <c r="M131" s="259"/>
    </row>
    <row r="132" spans="1:13" s="6" customFormat="1" ht="15.75">
      <c r="A132" s="471"/>
      <c r="B132" s="302" t="s">
        <v>114</v>
      </c>
      <c r="C132" s="429">
        <v>130000</v>
      </c>
      <c r="D132" s="35">
        <f t="shared" si="10"/>
        <v>123500</v>
      </c>
      <c r="E132" s="35">
        <f t="shared" si="11"/>
        <v>117000</v>
      </c>
      <c r="F132" s="300" t="s">
        <v>78</v>
      </c>
      <c r="G132" s="368" t="s">
        <v>40</v>
      </c>
      <c r="H132" s="372"/>
      <c r="M132" s="259"/>
    </row>
    <row r="133" spans="1:7" ht="15.75">
      <c r="A133" s="16"/>
      <c r="B133" s="374"/>
      <c r="C133" s="375"/>
      <c r="D133" s="74"/>
      <c r="E133" s="74"/>
      <c r="F133" s="376"/>
      <c r="G133" s="370"/>
    </row>
    <row r="134" spans="1:12" ht="27.75" customHeight="1">
      <c r="A134" s="462" t="s">
        <v>115</v>
      </c>
      <c r="B134" s="463"/>
      <c r="C134" s="463"/>
      <c r="D134" s="463"/>
      <c r="E134" s="463"/>
      <c r="F134" s="463"/>
      <c r="G134" s="463"/>
      <c r="H134" s="371"/>
      <c r="I134" s="5"/>
      <c r="J134" s="5"/>
      <c r="K134" s="5"/>
      <c r="L134" s="5"/>
    </row>
    <row r="135" spans="1:8" s="6" customFormat="1" ht="15.75" customHeight="1">
      <c r="A135" s="471"/>
      <c r="B135" s="335" t="s">
        <v>116</v>
      </c>
      <c r="C135" s="296">
        <v>9000</v>
      </c>
      <c r="D135" s="35">
        <f>C135*$N$17</f>
        <v>8550</v>
      </c>
      <c r="E135" s="35">
        <f>C135*$M$17</f>
        <v>8100</v>
      </c>
      <c r="F135" s="334" t="s">
        <v>65</v>
      </c>
      <c r="G135" s="367" t="s">
        <v>40</v>
      </c>
      <c r="H135" s="372"/>
    </row>
    <row r="136" spans="1:8" s="6" customFormat="1" ht="15.75">
      <c r="A136" s="471"/>
      <c r="B136" s="326" t="s">
        <v>117</v>
      </c>
      <c r="C136" s="307">
        <v>13000</v>
      </c>
      <c r="D136" s="35">
        <f>C136*$N$17</f>
        <v>12350</v>
      </c>
      <c r="E136" s="35">
        <f>C136*$M$17</f>
        <v>11700</v>
      </c>
      <c r="F136" s="300" t="s">
        <v>66</v>
      </c>
      <c r="G136" s="368" t="s">
        <v>40</v>
      </c>
      <c r="H136" s="372"/>
    </row>
    <row r="137" spans="1:12" s="6" customFormat="1" ht="15.75">
      <c r="A137" s="471"/>
      <c r="B137" s="326" t="s">
        <v>118</v>
      </c>
      <c r="C137" s="307">
        <v>19000</v>
      </c>
      <c r="D137" s="35">
        <f>C137*$N$17</f>
        <v>18050</v>
      </c>
      <c r="E137" s="35">
        <f>C137*$M$17</f>
        <v>17100</v>
      </c>
      <c r="F137" s="300" t="s">
        <v>69</v>
      </c>
      <c r="G137" s="368" t="s">
        <v>40</v>
      </c>
      <c r="H137" s="372"/>
      <c r="I137" s="9"/>
      <c r="J137" s="9"/>
      <c r="K137" s="9"/>
      <c r="L137" s="9"/>
    </row>
    <row r="138" spans="1:12" s="12" customFormat="1" ht="15.75">
      <c r="A138" s="471"/>
      <c r="B138" s="326" t="s">
        <v>119</v>
      </c>
      <c r="C138" s="307">
        <v>21000</v>
      </c>
      <c r="D138" s="35">
        <f>C138*$N$17</f>
        <v>19950</v>
      </c>
      <c r="E138" s="35">
        <f>C138*$M$17</f>
        <v>18900</v>
      </c>
      <c r="F138" s="300" t="s">
        <v>72</v>
      </c>
      <c r="G138" s="368" t="s">
        <v>40</v>
      </c>
      <c r="H138" s="372"/>
      <c r="I138" s="14"/>
      <c r="J138" s="9"/>
      <c r="K138" s="15"/>
      <c r="L138" s="9"/>
    </row>
    <row r="139" spans="1:12" s="6" customFormat="1" ht="15.75">
      <c r="A139" s="471"/>
      <c r="B139" s="326" t="s">
        <v>120</v>
      </c>
      <c r="C139" s="307">
        <v>23000</v>
      </c>
      <c r="D139" s="35">
        <f>C139*$N$17</f>
        <v>21850</v>
      </c>
      <c r="E139" s="35">
        <f>C139*$M$17</f>
        <v>20700</v>
      </c>
      <c r="F139" s="300" t="s">
        <v>73</v>
      </c>
      <c r="G139" s="368" t="s">
        <v>40</v>
      </c>
      <c r="H139" s="372"/>
      <c r="I139" s="9"/>
      <c r="J139" s="9"/>
      <c r="K139" s="9"/>
      <c r="L139" s="9"/>
    </row>
    <row r="140" spans="1:7" ht="15.75">
      <c r="A140" s="16"/>
      <c r="B140" s="374"/>
      <c r="C140" s="375"/>
      <c r="D140" s="74"/>
      <c r="E140" s="74"/>
      <c r="F140" s="376"/>
      <c r="G140" s="370"/>
    </row>
    <row r="141" spans="1:12" ht="27.75" customHeight="1">
      <c r="A141" s="462" t="s">
        <v>875</v>
      </c>
      <c r="B141" s="463"/>
      <c r="C141" s="463"/>
      <c r="D141" s="463"/>
      <c r="E141" s="463"/>
      <c r="F141" s="463"/>
      <c r="G141" s="463"/>
      <c r="H141" s="373"/>
      <c r="I141" s="5"/>
      <c r="J141" s="5"/>
      <c r="K141" s="5"/>
      <c r="L141" s="5"/>
    </row>
    <row r="142" spans="1:12" s="6" customFormat="1" ht="14.25" customHeight="1">
      <c r="A142" s="475"/>
      <c r="B142" s="310" t="s">
        <v>121</v>
      </c>
      <c r="C142" s="296">
        <v>16000</v>
      </c>
      <c r="D142" s="35">
        <f>C142*$N$17</f>
        <v>15200</v>
      </c>
      <c r="E142" s="35">
        <f>C142*$M$17</f>
        <v>14400</v>
      </c>
      <c r="F142" s="334" t="s">
        <v>65</v>
      </c>
      <c r="G142" s="367" t="s">
        <v>40</v>
      </c>
      <c r="H142" s="372"/>
      <c r="L142" s="259"/>
    </row>
    <row r="143" spans="1:12" s="6" customFormat="1" ht="15.75">
      <c r="A143" s="469"/>
      <c r="B143" s="302" t="s">
        <v>122</v>
      </c>
      <c r="C143" s="307">
        <v>21000</v>
      </c>
      <c r="D143" s="35">
        <f aca="true" t="shared" si="12" ref="D143:D153">C143*$N$17</f>
        <v>19950</v>
      </c>
      <c r="E143" s="35">
        <f aca="true" t="shared" si="13" ref="E143:E153">C143*$M$17</f>
        <v>18900</v>
      </c>
      <c r="F143" s="300" t="s">
        <v>66</v>
      </c>
      <c r="G143" s="368" t="s">
        <v>40</v>
      </c>
      <c r="H143" s="372"/>
      <c r="L143" s="259"/>
    </row>
    <row r="144" spans="1:12" s="6" customFormat="1" ht="15.75">
      <c r="A144" s="469"/>
      <c r="B144" s="302" t="s">
        <v>123</v>
      </c>
      <c r="C144" s="307">
        <v>25000</v>
      </c>
      <c r="D144" s="35">
        <f t="shared" si="12"/>
        <v>23750</v>
      </c>
      <c r="E144" s="35">
        <f t="shared" si="13"/>
        <v>22500</v>
      </c>
      <c r="F144" s="300" t="s">
        <v>67</v>
      </c>
      <c r="G144" s="368" t="s">
        <v>40</v>
      </c>
      <c r="H144" s="372"/>
      <c r="I144" s="9"/>
      <c r="J144" s="9"/>
      <c r="K144" s="9"/>
      <c r="L144" s="259"/>
    </row>
    <row r="145" spans="1:12" s="6" customFormat="1" ht="15.75">
      <c r="A145" s="469"/>
      <c r="B145" s="302" t="s">
        <v>124</v>
      </c>
      <c r="C145" s="307">
        <v>29000</v>
      </c>
      <c r="D145" s="35">
        <f t="shared" si="12"/>
        <v>27550</v>
      </c>
      <c r="E145" s="35">
        <f t="shared" si="13"/>
        <v>26100</v>
      </c>
      <c r="F145" s="300" t="s">
        <v>68</v>
      </c>
      <c r="G145" s="368" t="s">
        <v>40</v>
      </c>
      <c r="H145" s="372"/>
      <c r="I145" s="9"/>
      <c r="J145" s="9"/>
      <c r="K145" s="9"/>
      <c r="L145" s="259"/>
    </row>
    <row r="146" spans="1:12" s="6" customFormat="1" ht="15.75">
      <c r="A146" s="469"/>
      <c r="B146" s="302" t="s">
        <v>125</v>
      </c>
      <c r="C146" s="307">
        <v>38000</v>
      </c>
      <c r="D146" s="35">
        <f t="shared" si="12"/>
        <v>36100</v>
      </c>
      <c r="E146" s="35">
        <f t="shared" si="13"/>
        <v>34200</v>
      </c>
      <c r="F146" s="300" t="s">
        <v>69</v>
      </c>
      <c r="G146" s="368" t="s">
        <v>40</v>
      </c>
      <c r="H146" s="372"/>
      <c r="I146" s="9"/>
      <c r="J146" s="9"/>
      <c r="K146" s="9"/>
      <c r="L146" s="259"/>
    </row>
    <row r="147" spans="1:12" s="12" customFormat="1" ht="15.75">
      <c r="A147" s="469"/>
      <c r="B147" s="302" t="s">
        <v>126</v>
      </c>
      <c r="C147" s="307">
        <v>41000</v>
      </c>
      <c r="D147" s="35">
        <f t="shared" si="12"/>
        <v>38950</v>
      </c>
      <c r="E147" s="35">
        <f t="shared" si="13"/>
        <v>36900</v>
      </c>
      <c r="F147" s="300" t="s">
        <v>70</v>
      </c>
      <c r="G147" s="368" t="s">
        <v>40</v>
      </c>
      <c r="H147" s="372"/>
      <c r="I147" s="14"/>
      <c r="J147" s="9"/>
      <c r="K147" s="15"/>
      <c r="L147" s="259"/>
    </row>
    <row r="148" spans="1:12" s="12" customFormat="1" ht="15.75">
      <c r="A148" s="469"/>
      <c r="B148" s="302" t="s">
        <v>127</v>
      </c>
      <c r="C148" s="307">
        <v>65000</v>
      </c>
      <c r="D148" s="35">
        <f t="shared" si="12"/>
        <v>61750</v>
      </c>
      <c r="E148" s="35">
        <f t="shared" si="13"/>
        <v>58500</v>
      </c>
      <c r="F148" s="300" t="s">
        <v>72</v>
      </c>
      <c r="G148" s="368" t="s">
        <v>40</v>
      </c>
      <c r="H148" s="372"/>
      <c r="I148" s="14"/>
      <c r="J148" s="9"/>
      <c r="K148" s="15"/>
      <c r="L148" s="259"/>
    </row>
    <row r="149" spans="1:12" s="6" customFormat="1" ht="15.75">
      <c r="A149" s="469"/>
      <c r="B149" s="302" t="s">
        <v>128</v>
      </c>
      <c r="C149" s="307">
        <v>75000</v>
      </c>
      <c r="D149" s="35">
        <f t="shared" si="12"/>
        <v>71250</v>
      </c>
      <c r="E149" s="35">
        <f t="shared" si="13"/>
        <v>67500</v>
      </c>
      <c r="F149" s="300" t="s">
        <v>73</v>
      </c>
      <c r="G149" s="368" t="s">
        <v>40</v>
      </c>
      <c r="H149" s="372"/>
      <c r="I149" s="9"/>
      <c r="J149" s="9"/>
      <c r="K149" s="9"/>
      <c r="L149" s="259"/>
    </row>
    <row r="150" spans="1:12" s="12" customFormat="1" ht="15.75">
      <c r="A150" s="469"/>
      <c r="B150" s="302" t="s">
        <v>129</v>
      </c>
      <c r="C150" s="307">
        <v>100000</v>
      </c>
      <c r="D150" s="35">
        <f t="shared" si="12"/>
        <v>95000</v>
      </c>
      <c r="E150" s="35">
        <f t="shared" si="13"/>
        <v>90000</v>
      </c>
      <c r="F150" s="300" t="s">
        <v>74</v>
      </c>
      <c r="G150" s="368" t="s">
        <v>40</v>
      </c>
      <c r="H150" s="372"/>
      <c r="I150" s="14"/>
      <c r="J150" s="9"/>
      <c r="K150" s="15"/>
      <c r="L150" s="259"/>
    </row>
    <row r="151" spans="1:12" s="12" customFormat="1" ht="15.75">
      <c r="A151" s="469"/>
      <c r="B151" s="302" t="s">
        <v>130</v>
      </c>
      <c r="C151" s="307">
        <v>140000</v>
      </c>
      <c r="D151" s="35">
        <f t="shared" si="12"/>
        <v>133000</v>
      </c>
      <c r="E151" s="35">
        <f t="shared" si="13"/>
        <v>126000</v>
      </c>
      <c r="F151" s="300" t="s">
        <v>75</v>
      </c>
      <c r="G151" s="368" t="s">
        <v>40</v>
      </c>
      <c r="H151" s="372"/>
      <c r="I151" s="14"/>
      <c r="J151" s="9"/>
      <c r="K151" s="15"/>
      <c r="L151" s="259"/>
    </row>
    <row r="152" spans="1:12" s="12" customFormat="1" ht="15.75">
      <c r="A152" s="469"/>
      <c r="B152" s="302" t="s">
        <v>131</v>
      </c>
      <c r="C152" s="307">
        <v>160000</v>
      </c>
      <c r="D152" s="35">
        <f t="shared" si="12"/>
        <v>152000</v>
      </c>
      <c r="E152" s="35">
        <f t="shared" si="13"/>
        <v>144000</v>
      </c>
      <c r="F152" s="300" t="s">
        <v>76</v>
      </c>
      <c r="G152" s="368" t="s">
        <v>40</v>
      </c>
      <c r="H152" s="372"/>
      <c r="I152" s="14"/>
      <c r="J152" s="9"/>
      <c r="K152" s="15"/>
      <c r="L152" s="259"/>
    </row>
    <row r="153" spans="1:12" s="6" customFormat="1" ht="15.75">
      <c r="A153" s="470"/>
      <c r="B153" s="302" t="s">
        <v>132</v>
      </c>
      <c r="C153" s="307">
        <v>240000</v>
      </c>
      <c r="D153" s="35">
        <f t="shared" si="12"/>
        <v>228000</v>
      </c>
      <c r="E153" s="35">
        <f t="shared" si="13"/>
        <v>216000</v>
      </c>
      <c r="F153" s="300" t="s">
        <v>77</v>
      </c>
      <c r="G153" s="368" t="s">
        <v>40</v>
      </c>
      <c r="H153" s="372"/>
      <c r="L153" s="259"/>
    </row>
    <row r="154" spans="1:7" ht="15.75">
      <c r="A154" s="16"/>
      <c r="B154" s="374"/>
      <c r="C154" s="375"/>
      <c r="D154" s="74"/>
      <c r="E154" s="74"/>
      <c r="F154" s="376"/>
      <c r="G154" s="370"/>
    </row>
    <row r="155" spans="1:12" ht="27.75" customHeight="1">
      <c r="A155" s="462" t="s">
        <v>876</v>
      </c>
      <c r="B155" s="463"/>
      <c r="C155" s="463"/>
      <c r="D155" s="463"/>
      <c r="E155" s="463"/>
      <c r="F155" s="463"/>
      <c r="G155" s="463"/>
      <c r="H155" s="373"/>
      <c r="I155" s="5"/>
      <c r="J155" s="5"/>
      <c r="K155" s="5"/>
      <c r="L155" s="5"/>
    </row>
    <row r="156" spans="1:8" s="6" customFormat="1" ht="15.75" customHeight="1">
      <c r="A156" s="469"/>
      <c r="B156" s="310" t="s">
        <v>133</v>
      </c>
      <c r="C156" s="296">
        <v>16000</v>
      </c>
      <c r="D156" s="35">
        <f>C156*$N$17</f>
        <v>15200</v>
      </c>
      <c r="E156" s="35">
        <f>C156*$M$17</f>
        <v>14400</v>
      </c>
      <c r="F156" s="334" t="s">
        <v>65</v>
      </c>
      <c r="G156" s="367" t="s">
        <v>40</v>
      </c>
      <c r="H156" s="372"/>
    </row>
    <row r="157" spans="1:8" s="6" customFormat="1" ht="15.75">
      <c r="A157" s="469"/>
      <c r="B157" s="302" t="s">
        <v>134</v>
      </c>
      <c r="C157" s="307">
        <v>21000</v>
      </c>
      <c r="D157" s="35">
        <f aca="true" t="shared" si="14" ref="D157:D167">C157*$N$17</f>
        <v>19950</v>
      </c>
      <c r="E157" s="35">
        <f aca="true" t="shared" si="15" ref="E157:E167">C157*$M$17</f>
        <v>18900</v>
      </c>
      <c r="F157" s="300" t="s">
        <v>66</v>
      </c>
      <c r="G157" s="368" t="s">
        <v>40</v>
      </c>
      <c r="H157" s="372"/>
    </row>
    <row r="158" spans="1:12" s="6" customFormat="1" ht="15.75">
      <c r="A158" s="469"/>
      <c r="B158" s="302" t="s">
        <v>135</v>
      </c>
      <c r="C158" s="307">
        <v>25000</v>
      </c>
      <c r="D158" s="35">
        <f t="shared" si="14"/>
        <v>23750</v>
      </c>
      <c r="E158" s="35">
        <f t="shared" si="15"/>
        <v>22500</v>
      </c>
      <c r="F158" s="300" t="s">
        <v>67</v>
      </c>
      <c r="G158" s="368" t="s">
        <v>40</v>
      </c>
      <c r="H158" s="372"/>
      <c r="I158" s="9"/>
      <c r="J158" s="9"/>
      <c r="K158" s="9"/>
      <c r="L158" s="9"/>
    </row>
    <row r="159" spans="1:12" s="6" customFormat="1" ht="15.75">
      <c r="A159" s="469"/>
      <c r="B159" s="302" t="s">
        <v>136</v>
      </c>
      <c r="C159" s="307">
        <v>29000</v>
      </c>
      <c r="D159" s="35">
        <f t="shared" si="14"/>
        <v>27550</v>
      </c>
      <c r="E159" s="35">
        <f t="shared" si="15"/>
        <v>26100</v>
      </c>
      <c r="F159" s="300" t="s">
        <v>68</v>
      </c>
      <c r="G159" s="368" t="s">
        <v>40</v>
      </c>
      <c r="H159" s="372"/>
      <c r="I159" s="9"/>
      <c r="J159" s="9"/>
      <c r="K159" s="9"/>
      <c r="L159" s="9"/>
    </row>
    <row r="160" spans="1:12" s="6" customFormat="1" ht="15.75">
      <c r="A160" s="469"/>
      <c r="B160" s="302" t="s">
        <v>137</v>
      </c>
      <c r="C160" s="307">
        <v>38000</v>
      </c>
      <c r="D160" s="35">
        <f t="shared" si="14"/>
        <v>36100</v>
      </c>
      <c r="E160" s="35">
        <f t="shared" si="15"/>
        <v>34200</v>
      </c>
      <c r="F160" s="300" t="s">
        <v>69</v>
      </c>
      <c r="G160" s="368" t="s">
        <v>40</v>
      </c>
      <c r="H160" s="372"/>
      <c r="I160" s="9"/>
      <c r="J160" s="9"/>
      <c r="K160" s="9"/>
      <c r="L160" s="9"/>
    </row>
    <row r="161" spans="1:12" s="12" customFormat="1" ht="15.75">
      <c r="A161" s="469"/>
      <c r="B161" s="302" t="s">
        <v>138</v>
      </c>
      <c r="C161" s="307">
        <v>41000</v>
      </c>
      <c r="D161" s="35">
        <f t="shared" si="14"/>
        <v>38950</v>
      </c>
      <c r="E161" s="35">
        <f t="shared" si="15"/>
        <v>36900</v>
      </c>
      <c r="F161" s="300" t="s">
        <v>70</v>
      </c>
      <c r="G161" s="368" t="s">
        <v>40</v>
      </c>
      <c r="H161" s="372"/>
      <c r="I161" s="14"/>
      <c r="J161" s="9"/>
      <c r="K161" s="15"/>
      <c r="L161" s="9"/>
    </row>
    <row r="162" spans="1:12" s="12" customFormat="1" ht="15.75">
      <c r="A162" s="469"/>
      <c r="B162" s="302" t="s">
        <v>139</v>
      </c>
      <c r="C162" s="307">
        <v>65000</v>
      </c>
      <c r="D162" s="35">
        <f t="shared" si="14"/>
        <v>61750</v>
      </c>
      <c r="E162" s="35">
        <f t="shared" si="15"/>
        <v>58500</v>
      </c>
      <c r="F162" s="300" t="s">
        <v>72</v>
      </c>
      <c r="G162" s="368" t="s">
        <v>40</v>
      </c>
      <c r="H162" s="372"/>
      <c r="I162" s="14"/>
      <c r="J162" s="9"/>
      <c r="K162" s="15"/>
      <c r="L162" s="9"/>
    </row>
    <row r="163" spans="1:12" s="6" customFormat="1" ht="15.75">
      <c r="A163" s="469"/>
      <c r="B163" s="302" t="s">
        <v>140</v>
      </c>
      <c r="C163" s="307">
        <v>75000</v>
      </c>
      <c r="D163" s="35">
        <f t="shared" si="14"/>
        <v>71250</v>
      </c>
      <c r="E163" s="35">
        <f t="shared" si="15"/>
        <v>67500</v>
      </c>
      <c r="F163" s="300" t="s">
        <v>73</v>
      </c>
      <c r="G163" s="368" t="s">
        <v>40</v>
      </c>
      <c r="H163" s="372"/>
      <c r="I163" s="9"/>
      <c r="J163" s="9"/>
      <c r="K163" s="9"/>
      <c r="L163" s="9"/>
    </row>
    <row r="164" spans="1:12" s="12" customFormat="1" ht="15.75">
      <c r="A164" s="469"/>
      <c r="B164" s="302" t="s">
        <v>141</v>
      </c>
      <c r="C164" s="307">
        <v>100000</v>
      </c>
      <c r="D164" s="35">
        <f t="shared" si="14"/>
        <v>95000</v>
      </c>
      <c r="E164" s="35">
        <f t="shared" si="15"/>
        <v>90000</v>
      </c>
      <c r="F164" s="300" t="s">
        <v>74</v>
      </c>
      <c r="G164" s="368" t="s">
        <v>40</v>
      </c>
      <c r="H164" s="372"/>
      <c r="I164" s="14"/>
      <c r="J164" s="9"/>
      <c r="K164" s="15"/>
      <c r="L164" s="9"/>
    </row>
    <row r="165" spans="1:12" s="12" customFormat="1" ht="15.75">
      <c r="A165" s="469"/>
      <c r="B165" s="302" t="s">
        <v>142</v>
      </c>
      <c r="C165" s="307">
        <v>160000</v>
      </c>
      <c r="D165" s="35">
        <f t="shared" si="14"/>
        <v>152000</v>
      </c>
      <c r="E165" s="35">
        <f t="shared" si="15"/>
        <v>144000</v>
      </c>
      <c r="F165" s="300" t="s">
        <v>76</v>
      </c>
      <c r="G165" s="368" t="s">
        <v>40</v>
      </c>
      <c r="H165" s="372"/>
      <c r="I165" s="14"/>
      <c r="J165" s="9"/>
      <c r="K165" s="15"/>
      <c r="L165" s="9"/>
    </row>
    <row r="166" spans="1:8" s="6" customFormat="1" ht="15.75">
      <c r="A166" s="469"/>
      <c r="B166" s="302" t="s">
        <v>143</v>
      </c>
      <c r="C166" s="307">
        <v>240000</v>
      </c>
      <c r="D166" s="35">
        <f t="shared" si="14"/>
        <v>228000</v>
      </c>
      <c r="E166" s="35">
        <f t="shared" si="15"/>
        <v>216000</v>
      </c>
      <c r="F166" s="300" t="s">
        <v>77</v>
      </c>
      <c r="G166" s="368" t="s">
        <v>40</v>
      </c>
      <c r="H166" s="372"/>
    </row>
    <row r="167" spans="1:8" s="6" customFormat="1" ht="15.75">
      <c r="A167" s="470"/>
      <c r="B167" s="302" t="s">
        <v>144</v>
      </c>
      <c r="C167" s="297">
        <v>295000</v>
      </c>
      <c r="D167" s="35">
        <f t="shared" si="14"/>
        <v>280250</v>
      </c>
      <c r="E167" s="35">
        <f t="shared" si="15"/>
        <v>265500</v>
      </c>
      <c r="F167" s="300" t="s">
        <v>78</v>
      </c>
      <c r="G167" s="368" t="s">
        <v>40</v>
      </c>
      <c r="H167" s="372"/>
    </row>
    <row r="168" spans="1:7" ht="15.75">
      <c r="A168" s="16"/>
      <c r="B168" s="374"/>
      <c r="C168" s="375"/>
      <c r="D168" s="74"/>
      <c r="E168" s="74"/>
      <c r="F168" s="376"/>
      <c r="G168" s="370"/>
    </row>
  </sheetData>
  <sheetProtection/>
  <mergeCells count="17">
    <mergeCell ref="A2:G2"/>
    <mergeCell ref="A3:G3"/>
    <mergeCell ref="A6:G6"/>
    <mergeCell ref="A36:G36"/>
    <mergeCell ref="A142:A153"/>
    <mergeCell ref="A66:G66"/>
    <mergeCell ref="A96:G96"/>
    <mergeCell ref="A119:G119"/>
    <mergeCell ref="A97:A102"/>
    <mergeCell ref="A156:A167"/>
    <mergeCell ref="A104:G104"/>
    <mergeCell ref="A141:G141"/>
    <mergeCell ref="A120:A132"/>
    <mergeCell ref="A135:A139"/>
    <mergeCell ref="A134:G134"/>
    <mergeCell ref="A155:G155"/>
    <mergeCell ref="A105:A1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1" t="s">
        <v>1207</v>
      </c>
      <c r="B1" s="51" t="s">
        <v>0</v>
      </c>
      <c r="C1" s="52" t="s">
        <v>33</v>
      </c>
      <c r="D1" s="53" t="s">
        <v>1205</v>
      </c>
      <c r="E1" s="53" t="s">
        <v>1206</v>
      </c>
      <c r="F1" s="54" t="s">
        <v>1</v>
      </c>
      <c r="G1" s="54" t="s">
        <v>34</v>
      </c>
      <c r="H1" s="5"/>
      <c r="I1" s="5"/>
      <c r="J1" s="5"/>
      <c r="K1" s="5"/>
    </row>
    <row r="2" spans="1:11" ht="30.75" customHeight="1">
      <c r="A2" s="454" t="s">
        <v>1300</v>
      </c>
      <c r="B2" s="454"/>
      <c r="C2" s="454"/>
      <c r="D2" s="454"/>
      <c r="E2" s="454"/>
      <c r="F2" s="454"/>
      <c r="G2" s="455"/>
      <c r="H2" s="5"/>
      <c r="I2" s="5"/>
      <c r="J2" s="5"/>
      <c r="K2" s="5"/>
    </row>
    <row r="3" spans="1:11" ht="14.25" customHeight="1">
      <c r="A3" s="473" t="s">
        <v>148</v>
      </c>
      <c r="B3" s="473"/>
      <c r="C3" s="473"/>
      <c r="D3" s="473"/>
      <c r="E3" s="473"/>
      <c r="F3" s="473"/>
      <c r="G3" s="474"/>
      <c r="H3" s="5"/>
      <c r="I3" s="5"/>
      <c r="J3" s="5"/>
      <c r="K3" s="5"/>
    </row>
    <row r="4" spans="1:11" s="6" customFormat="1" ht="15.75">
      <c r="A4" s="276">
        <v>4640016937097</v>
      </c>
      <c r="B4" s="82" t="s">
        <v>1021</v>
      </c>
      <c r="C4" s="84">
        <v>12000</v>
      </c>
      <c r="D4" s="36">
        <f aca="true" t="shared" si="0" ref="D4:D9">C4*$N$9</f>
        <v>11400</v>
      </c>
      <c r="E4" s="36">
        <f aca="true" t="shared" si="1" ref="E4:E9">C4*$M$9</f>
        <v>10800</v>
      </c>
      <c r="F4" s="306" t="s">
        <v>1024</v>
      </c>
      <c r="G4" s="41" t="s">
        <v>40</v>
      </c>
      <c r="H4" s="9"/>
      <c r="I4" s="9"/>
      <c r="J4" s="9"/>
      <c r="K4" s="9"/>
    </row>
    <row r="5" spans="1:11" s="6" customFormat="1" ht="15.75">
      <c r="A5" s="276">
        <v>4640016937080</v>
      </c>
      <c r="B5" s="82" t="s">
        <v>1020</v>
      </c>
      <c r="C5" s="86">
        <v>17000</v>
      </c>
      <c r="D5" s="36">
        <f t="shared" si="0"/>
        <v>16150</v>
      </c>
      <c r="E5" s="36">
        <f t="shared" si="1"/>
        <v>15300</v>
      </c>
      <c r="F5" s="306" t="s">
        <v>1025</v>
      </c>
      <c r="G5" s="41" t="s">
        <v>40</v>
      </c>
      <c r="H5" s="9"/>
      <c r="I5" s="9"/>
      <c r="J5" s="9"/>
      <c r="K5" s="9"/>
    </row>
    <row r="6" spans="1:11" s="6" customFormat="1" ht="15.75">
      <c r="A6" s="276">
        <v>4640016938292</v>
      </c>
      <c r="B6" s="82" t="s">
        <v>1224</v>
      </c>
      <c r="C6" s="83">
        <v>27000</v>
      </c>
      <c r="D6" s="36">
        <f t="shared" si="0"/>
        <v>25650</v>
      </c>
      <c r="E6" s="36">
        <f t="shared" si="1"/>
        <v>24300</v>
      </c>
      <c r="F6" s="79" t="s">
        <v>1226</v>
      </c>
      <c r="G6" s="41" t="s">
        <v>40</v>
      </c>
      <c r="H6" s="9"/>
      <c r="I6" s="9"/>
      <c r="J6" s="9"/>
      <c r="K6" s="9"/>
    </row>
    <row r="7" spans="1:14" s="12" customFormat="1" ht="15.75">
      <c r="A7" s="276">
        <v>4640016937103</v>
      </c>
      <c r="B7" s="82" t="s">
        <v>1023</v>
      </c>
      <c r="C7" s="86">
        <v>15000</v>
      </c>
      <c r="D7" s="36">
        <f t="shared" si="0"/>
        <v>14250</v>
      </c>
      <c r="E7" s="36">
        <f t="shared" si="1"/>
        <v>13500</v>
      </c>
      <c r="F7" s="313" t="s">
        <v>1277</v>
      </c>
      <c r="G7" s="41" t="s">
        <v>40</v>
      </c>
      <c r="H7" s="9"/>
      <c r="I7" s="9"/>
      <c r="J7" s="15"/>
      <c r="K7" s="9"/>
      <c r="M7" s="6">
        <v>0.9</v>
      </c>
      <c r="N7" s="6">
        <v>0.95</v>
      </c>
    </row>
    <row r="8" spans="1:11" s="6" customFormat="1" ht="15.75">
      <c r="A8" s="276">
        <v>4640016937653</v>
      </c>
      <c r="B8" s="82" t="s">
        <v>1022</v>
      </c>
      <c r="C8" s="85">
        <v>20000</v>
      </c>
      <c r="D8" s="36">
        <f t="shared" si="0"/>
        <v>19000</v>
      </c>
      <c r="E8" s="36">
        <f t="shared" si="1"/>
        <v>18000</v>
      </c>
      <c r="F8" s="313" t="s">
        <v>1278</v>
      </c>
      <c r="G8" s="41" t="s">
        <v>40</v>
      </c>
      <c r="H8" s="9"/>
      <c r="I8" s="9"/>
      <c r="J8" s="9"/>
      <c r="K8" s="9"/>
    </row>
    <row r="9" spans="1:14" s="12" customFormat="1" ht="15.75">
      <c r="A9" s="276">
        <v>4640016938308</v>
      </c>
      <c r="B9" s="82" t="s">
        <v>1225</v>
      </c>
      <c r="C9" s="86">
        <v>31000</v>
      </c>
      <c r="D9" s="36">
        <f t="shared" si="0"/>
        <v>29450</v>
      </c>
      <c r="E9" s="36">
        <f t="shared" si="1"/>
        <v>27900</v>
      </c>
      <c r="F9" s="313" t="s">
        <v>1279</v>
      </c>
      <c r="G9" s="41" t="s">
        <v>40</v>
      </c>
      <c r="H9" s="9"/>
      <c r="I9" s="9"/>
      <c r="J9" s="15"/>
      <c r="K9" s="9"/>
      <c r="M9" s="6">
        <v>0.9</v>
      </c>
      <c r="N9" s="6">
        <v>0.95</v>
      </c>
    </row>
    <row r="10" spans="2:11" s="6" customFormat="1" ht="11.25">
      <c r="B10" s="81"/>
      <c r="C10" s="45"/>
      <c r="D10" s="45"/>
      <c r="E10" s="45"/>
      <c r="F10" s="27"/>
      <c r="G10" s="28"/>
      <c r="H10" s="9"/>
      <c r="I10" s="9"/>
      <c r="J10" s="9"/>
      <c r="K10" s="9"/>
    </row>
    <row r="20" spans="2:10" ht="12">
      <c r="B20" s="4"/>
      <c r="C20" s="4"/>
      <c r="D20" s="4"/>
      <c r="E20" s="4"/>
      <c r="F20" s="4"/>
      <c r="G20" s="4"/>
      <c r="J20" s="384"/>
    </row>
    <row r="21" spans="2:7" ht="12">
      <c r="B21" s="4"/>
      <c r="C21" s="4"/>
      <c r="D21" s="4"/>
      <c r="E21" s="4"/>
      <c r="F21" s="4"/>
      <c r="G21" s="4"/>
    </row>
    <row r="22" spans="2:7" ht="12">
      <c r="B22" s="4"/>
      <c r="C22" s="4"/>
      <c r="D22" s="4"/>
      <c r="E22" s="4"/>
      <c r="F22" s="4"/>
      <c r="G22" s="4"/>
    </row>
    <row r="23" spans="2:7" ht="12">
      <c r="B23" s="4"/>
      <c r="C23" s="4"/>
      <c r="D23" s="4"/>
      <c r="E23" s="4"/>
      <c r="F23" s="4"/>
      <c r="G23" s="4"/>
    </row>
    <row r="24" spans="2:7" ht="12">
      <c r="B24" s="4"/>
      <c r="C24" s="4"/>
      <c r="D24" s="4"/>
      <c r="E24" s="4"/>
      <c r="F24" s="4"/>
      <c r="G24" s="4"/>
    </row>
    <row r="25" spans="2:7" ht="12">
      <c r="B25" s="4"/>
      <c r="C25" s="4"/>
      <c r="D25" s="4"/>
      <c r="E25" s="4"/>
      <c r="F25" s="4"/>
      <c r="G25" s="4"/>
    </row>
    <row r="26" spans="2:7" ht="12">
      <c r="B26" s="4"/>
      <c r="C26" s="4"/>
      <c r="D26" s="4"/>
      <c r="E26" s="4"/>
      <c r="F26" s="4"/>
      <c r="G26" s="4"/>
    </row>
    <row r="27" spans="2:7" ht="12">
      <c r="B27" s="4"/>
      <c r="C27" s="4"/>
      <c r="D27" s="4"/>
      <c r="E27" s="4"/>
      <c r="F27" s="4"/>
      <c r="G27" s="4"/>
    </row>
    <row r="28" spans="2:7" ht="12">
      <c r="B28" s="4"/>
      <c r="C28" s="4"/>
      <c r="D28" s="4"/>
      <c r="E28" s="4"/>
      <c r="F28" s="4"/>
      <c r="G28" s="4"/>
    </row>
    <row r="29" spans="2:7" ht="12">
      <c r="B29" s="4"/>
      <c r="C29" s="4"/>
      <c r="D29" s="4"/>
      <c r="E29" s="4"/>
      <c r="F29" s="4"/>
      <c r="G29" s="4"/>
    </row>
    <row r="30" spans="2:7" ht="12">
      <c r="B30" s="4"/>
      <c r="C30" s="4"/>
      <c r="D30" s="4"/>
      <c r="E30" s="4"/>
      <c r="F30" s="4"/>
      <c r="G30" s="4"/>
    </row>
    <row r="31" spans="2:7" ht="12">
      <c r="B31" s="4"/>
      <c r="C31" s="4"/>
      <c r="D31" s="4"/>
      <c r="E31" s="4"/>
      <c r="F31" s="4"/>
      <c r="G31" s="4"/>
    </row>
    <row r="32" spans="2:7" ht="12">
      <c r="B32" s="4"/>
      <c r="C32" s="4"/>
      <c r="D32" s="4"/>
      <c r="E32" s="4"/>
      <c r="F32" s="4"/>
      <c r="G32" s="4"/>
    </row>
    <row r="33" spans="2:7" ht="12">
      <c r="B33" s="4"/>
      <c r="C33" s="4"/>
      <c r="D33" s="4"/>
      <c r="E33" s="4"/>
      <c r="F33" s="4"/>
      <c r="G33" s="4"/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2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3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12.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1" t="s">
        <v>1207</v>
      </c>
      <c r="B1" s="51" t="s">
        <v>0</v>
      </c>
      <c r="C1" s="52" t="s">
        <v>33</v>
      </c>
      <c r="D1" s="53" t="s">
        <v>1205</v>
      </c>
      <c r="E1" s="53" t="s">
        <v>1206</v>
      </c>
      <c r="F1" s="54" t="s">
        <v>1</v>
      </c>
      <c r="G1" s="54" t="s">
        <v>34</v>
      </c>
      <c r="H1" s="5"/>
      <c r="I1" s="5"/>
      <c r="J1" s="5"/>
      <c r="K1" s="5"/>
    </row>
    <row r="2" spans="1:11" ht="28.5" customHeight="1">
      <c r="A2" s="454" t="s">
        <v>1300</v>
      </c>
      <c r="B2" s="454"/>
      <c r="C2" s="454"/>
      <c r="D2" s="454"/>
      <c r="E2" s="454"/>
      <c r="F2" s="454"/>
      <c r="G2" s="455"/>
      <c r="H2" s="5"/>
      <c r="I2" s="5"/>
      <c r="J2" s="5"/>
      <c r="K2" s="5"/>
    </row>
    <row r="3" spans="1:11" ht="15" customHeight="1">
      <c r="A3" s="473" t="s">
        <v>877</v>
      </c>
      <c r="B3" s="473"/>
      <c r="C3" s="473"/>
      <c r="D3" s="473"/>
      <c r="E3" s="473"/>
      <c r="F3" s="473"/>
      <c r="G3" s="474"/>
      <c r="H3" s="5"/>
      <c r="I3" s="5"/>
      <c r="J3" s="5"/>
      <c r="K3" s="5"/>
    </row>
    <row r="4" spans="1:11" s="6" customFormat="1" ht="15.75">
      <c r="A4" s="201">
        <v>4640016934614</v>
      </c>
      <c r="B4" s="20" t="s">
        <v>841</v>
      </c>
      <c r="C4" s="86">
        <v>2450</v>
      </c>
      <c r="D4" s="36">
        <f aca="true" t="shared" si="0" ref="D4:D19">C4*$N$26</f>
        <v>2327.5</v>
      </c>
      <c r="E4" s="36">
        <f aca="true" t="shared" si="1" ref="E4:E19">C4*$M$26</f>
        <v>2205</v>
      </c>
      <c r="F4" s="89" t="s">
        <v>878</v>
      </c>
      <c r="G4" s="41" t="s">
        <v>40</v>
      </c>
      <c r="H4" s="9"/>
      <c r="I4" s="263"/>
      <c r="J4" s="9"/>
      <c r="K4" s="9"/>
    </row>
    <row r="5" spans="1:11" s="6" customFormat="1" ht="15">
      <c r="A5" s="201">
        <v>4640016935383</v>
      </c>
      <c r="B5" s="18" t="s">
        <v>692</v>
      </c>
      <c r="C5" s="88">
        <v>2450</v>
      </c>
      <c r="D5" s="36">
        <f t="shared" si="0"/>
        <v>2327.5</v>
      </c>
      <c r="E5" s="36">
        <f t="shared" si="1"/>
        <v>2205</v>
      </c>
      <c r="F5" s="89" t="s">
        <v>878</v>
      </c>
      <c r="G5" s="11" t="s">
        <v>35</v>
      </c>
      <c r="H5" s="9"/>
      <c r="I5" s="263"/>
      <c r="J5" s="9"/>
      <c r="K5" s="9"/>
    </row>
    <row r="6" spans="1:11" s="6" customFormat="1" ht="15">
      <c r="A6" s="201">
        <v>4640016935376</v>
      </c>
      <c r="B6" s="18" t="s">
        <v>693</v>
      </c>
      <c r="C6" s="88">
        <v>2690</v>
      </c>
      <c r="D6" s="36">
        <f t="shared" si="0"/>
        <v>2555.5</v>
      </c>
      <c r="E6" s="36">
        <f t="shared" si="1"/>
        <v>2421</v>
      </c>
      <c r="F6" s="89" t="s">
        <v>559</v>
      </c>
      <c r="G6" s="11" t="s">
        <v>35</v>
      </c>
      <c r="H6" s="9"/>
      <c r="I6" s="263"/>
      <c r="J6" s="9"/>
      <c r="K6" s="9"/>
    </row>
    <row r="7" spans="1:11" s="6" customFormat="1" ht="15">
      <c r="A7" s="201">
        <v>4640016935406</v>
      </c>
      <c r="B7" s="18" t="s">
        <v>694</v>
      </c>
      <c r="C7" s="88">
        <v>2450</v>
      </c>
      <c r="D7" s="36">
        <f t="shared" si="0"/>
        <v>2327.5</v>
      </c>
      <c r="E7" s="36">
        <f t="shared" si="1"/>
        <v>2205</v>
      </c>
      <c r="F7" s="89" t="s">
        <v>878</v>
      </c>
      <c r="G7" s="11" t="s">
        <v>35</v>
      </c>
      <c r="H7" s="9"/>
      <c r="I7" s="263"/>
      <c r="J7" s="9"/>
      <c r="K7" s="9"/>
    </row>
    <row r="8" spans="1:11" s="6" customFormat="1" ht="15">
      <c r="A8" s="201">
        <v>4640016935390</v>
      </c>
      <c r="B8" s="18" t="s">
        <v>695</v>
      </c>
      <c r="C8" s="88">
        <v>2690</v>
      </c>
      <c r="D8" s="36">
        <f t="shared" si="0"/>
        <v>2555.5</v>
      </c>
      <c r="E8" s="36">
        <f t="shared" si="1"/>
        <v>2421</v>
      </c>
      <c r="F8" s="89" t="s">
        <v>559</v>
      </c>
      <c r="G8" s="11" t="s">
        <v>35</v>
      </c>
      <c r="H8" s="9"/>
      <c r="I8" s="263"/>
      <c r="J8" s="9"/>
      <c r="K8" s="9"/>
    </row>
    <row r="9" spans="1:11" s="6" customFormat="1" ht="15.75">
      <c r="A9" s="201">
        <v>4640016935369</v>
      </c>
      <c r="B9" s="20" t="s">
        <v>842</v>
      </c>
      <c r="C9" s="86">
        <v>2450</v>
      </c>
      <c r="D9" s="36">
        <f t="shared" si="0"/>
        <v>2327.5</v>
      </c>
      <c r="E9" s="36">
        <f t="shared" si="1"/>
        <v>2205</v>
      </c>
      <c r="F9" s="89" t="s">
        <v>879</v>
      </c>
      <c r="G9" s="41" t="s">
        <v>40</v>
      </c>
      <c r="H9" s="9"/>
      <c r="I9" s="263"/>
      <c r="J9" s="9"/>
      <c r="K9" s="9"/>
    </row>
    <row r="10" spans="1:11" s="6" customFormat="1" ht="15">
      <c r="A10" s="201">
        <v>4640016935352</v>
      </c>
      <c r="B10" s="18" t="s">
        <v>696</v>
      </c>
      <c r="C10" s="88">
        <v>2450</v>
      </c>
      <c r="D10" s="36">
        <f t="shared" si="0"/>
        <v>2327.5</v>
      </c>
      <c r="E10" s="36">
        <f t="shared" si="1"/>
        <v>2205</v>
      </c>
      <c r="F10" s="89" t="s">
        <v>879</v>
      </c>
      <c r="G10" s="11" t="s">
        <v>35</v>
      </c>
      <c r="H10" s="9"/>
      <c r="I10" s="263"/>
      <c r="J10" s="9"/>
      <c r="K10" s="9"/>
    </row>
    <row r="11" spans="1:11" s="6" customFormat="1" ht="15">
      <c r="A11" s="201">
        <v>4640016935352</v>
      </c>
      <c r="B11" s="18" t="s">
        <v>697</v>
      </c>
      <c r="C11" s="88">
        <v>2450</v>
      </c>
      <c r="D11" s="36">
        <f t="shared" si="0"/>
        <v>2327.5</v>
      </c>
      <c r="E11" s="36">
        <f t="shared" si="1"/>
        <v>2205</v>
      </c>
      <c r="F11" s="89" t="s">
        <v>879</v>
      </c>
      <c r="G11" s="11" t="s">
        <v>35</v>
      </c>
      <c r="H11" s="9"/>
      <c r="I11" s="263"/>
      <c r="J11" s="9"/>
      <c r="K11" s="9"/>
    </row>
    <row r="12" spans="1:11" s="6" customFormat="1" ht="15.75">
      <c r="A12" s="201">
        <v>4640016935420</v>
      </c>
      <c r="B12" s="20" t="s">
        <v>843</v>
      </c>
      <c r="C12" s="86">
        <v>2200</v>
      </c>
      <c r="D12" s="36">
        <f t="shared" si="0"/>
        <v>2090</v>
      </c>
      <c r="E12" s="36">
        <f t="shared" si="1"/>
        <v>1980</v>
      </c>
      <c r="F12" s="89" t="s">
        <v>880</v>
      </c>
      <c r="G12" s="41" t="s">
        <v>40</v>
      </c>
      <c r="H12" s="9"/>
      <c r="I12" s="263"/>
      <c r="J12" s="9"/>
      <c r="K12" s="9"/>
    </row>
    <row r="13" spans="1:11" s="6" customFormat="1" ht="15">
      <c r="A13" s="201">
        <v>4640016935512</v>
      </c>
      <c r="B13" s="18" t="s">
        <v>698</v>
      </c>
      <c r="C13" s="88">
        <v>2200</v>
      </c>
      <c r="D13" s="36">
        <f t="shared" si="0"/>
        <v>2090</v>
      </c>
      <c r="E13" s="36">
        <f t="shared" si="1"/>
        <v>1980</v>
      </c>
      <c r="F13" s="89" t="s">
        <v>880</v>
      </c>
      <c r="G13" s="11" t="s">
        <v>35</v>
      </c>
      <c r="H13" s="9"/>
      <c r="I13" s="263"/>
      <c r="J13" s="9"/>
      <c r="K13" s="9"/>
    </row>
    <row r="14" spans="1:11" s="6" customFormat="1" ht="15.75">
      <c r="A14" s="201">
        <v>4640016935413</v>
      </c>
      <c r="B14" s="20" t="s">
        <v>844</v>
      </c>
      <c r="C14" s="86">
        <v>2200</v>
      </c>
      <c r="D14" s="36">
        <f t="shared" si="0"/>
        <v>2090</v>
      </c>
      <c r="E14" s="36">
        <f t="shared" si="1"/>
        <v>1980</v>
      </c>
      <c r="F14" s="89" t="s">
        <v>881</v>
      </c>
      <c r="G14" s="41" t="s">
        <v>40</v>
      </c>
      <c r="H14" s="9"/>
      <c r="I14" s="263"/>
      <c r="J14" s="9"/>
      <c r="K14" s="9"/>
    </row>
    <row r="15" spans="1:11" s="6" customFormat="1" ht="15">
      <c r="A15" s="201">
        <v>4640016935420</v>
      </c>
      <c r="B15" s="18" t="s">
        <v>699</v>
      </c>
      <c r="C15" s="88">
        <v>2200</v>
      </c>
      <c r="D15" s="36">
        <f t="shared" si="0"/>
        <v>2090</v>
      </c>
      <c r="E15" s="36">
        <f t="shared" si="1"/>
        <v>1980</v>
      </c>
      <c r="F15" s="89" t="s">
        <v>881</v>
      </c>
      <c r="G15" s="11" t="s">
        <v>35</v>
      </c>
      <c r="H15" s="9"/>
      <c r="I15" s="263"/>
      <c r="J15" s="9"/>
      <c r="K15" s="9"/>
    </row>
    <row r="16" spans="1:11" s="6" customFormat="1" ht="15.75">
      <c r="A16" s="201">
        <v>4640016935468</v>
      </c>
      <c r="B16" s="20" t="s">
        <v>845</v>
      </c>
      <c r="C16" s="86">
        <v>1900</v>
      </c>
      <c r="D16" s="36">
        <f t="shared" si="0"/>
        <v>1805</v>
      </c>
      <c r="E16" s="36">
        <f t="shared" si="1"/>
        <v>1710</v>
      </c>
      <c r="F16" s="89" t="s">
        <v>882</v>
      </c>
      <c r="G16" s="41" t="s">
        <v>40</v>
      </c>
      <c r="H16" s="9"/>
      <c r="I16" s="263"/>
      <c r="J16" s="9"/>
      <c r="K16" s="9"/>
    </row>
    <row r="17" spans="1:11" s="6" customFormat="1" ht="15">
      <c r="A17" s="201">
        <v>4640016935475</v>
      </c>
      <c r="B17" s="18" t="s">
        <v>700</v>
      </c>
      <c r="C17" s="88">
        <v>1900</v>
      </c>
      <c r="D17" s="36">
        <f t="shared" si="0"/>
        <v>1805</v>
      </c>
      <c r="E17" s="36">
        <f t="shared" si="1"/>
        <v>1710</v>
      </c>
      <c r="F17" s="89" t="s">
        <v>882</v>
      </c>
      <c r="G17" s="11" t="s">
        <v>35</v>
      </c>
      <c r="H17" s="9"/>
      <c r="I17" s="263"/>
      <c r="J17" s="9"/>
      <c r="K17" s="9"/>
    </row>
    <row r="18" spans="1:11" s="6" customFormat="1" ht="15.75">
      <c r="A18" s="201">
        <v>4640016935444</v>
      </c>
      <c r="B18" s="20" t="s">
        <v>846</v>
      </c>
      <c r="C18" s="86">
        <v>1900</v>
      </c>
      <c r="D18" s="36">
        <f t="shared" si="0"/>
        <v>1805</v>
      </c>
      <c r="E18" s="36">
        <f t="shared" si="1"/>
        <v>1710</v>
      </c>
      <c r="F18" s="89" t="s">
        <v>883</v>
      </c>
      <c r="G18" s="41" t="s">
        <v>40</v>
      </c>
      <c r="H18" s="9"/>
      <c r="I18" s="263"/>
      <c r="J18" s="9"/>
      <c r="K18" s="9"/>
    </row>
    <row r="19" spans="1:11" s="6" customFormat="1" ht="15">
      <c r="A19" s="201">
        <v>4640016935451</v>
      </c>
      <c r="B19" s="18" t="s">
        <v>701</v>
      </c>
      <c r="C19" s="88">
        <v>1900</v>
      </c>
      <c r="D19" s="36">
        <f t="shared" si="0"/>
        <v>1805</v>
      </c>
      <c r="E19" s="36">
        <f t="shared" si="1"/>
        <v>1710</v>
      </c>
      <c r="F19" s="89" t="s">
        <v>883</v>
      </c>
      <c r="G19" s="11" t="s">
        <v>35</v>
      </c>
      <c r="H19" s="9"/>
      <c r="I19" s="263"/>
      <c r="J19" s="9"/>
      <c r="K19" s="9"/>
    </row>
    <row r="20" spans="2:11" s="6" customFormat="1" ht="15">
      <c r="B20" s="148"/>
      <c r="C20" s="160"/>
      <c r="D20" s="158"/>
      <c r="E20" s="158"/>
      <c r="F20" s="159"/>
      <c r="G20" s="161"/>
      <c r="H20" s="9"/>
      <c r="I20" s="263"/>
      <c r="J20" s="9"/>
      <c r="K20" s="9"/>
    </row>
    <row r="21" spans="1:11" ht="15" customHeight="1">
      <c r="A21" s="453" t="s">
        <v>149</v>
      </c>
      <c r="B21" s="453"/>
      <c r="C21" s="453"/>
      <c r="D21" s="453"/>
      <c r="E21" s="453"/>
      <c r="F21" s="453"/>
      <c r="G21" s="453"/>
      <c r="H21" s="5"/>
      <c r="I21" s="263"/>
      <c r="J21" s="5"/>
      <c r="K21" s="5"/>
    </row>
    <row r="22" spans="1:11" s="12" customFormat="1" ht="15.75">
      <c r="A22" s="201">
        <v>4640016935505</v>
      </c>
      <c r="B22" s="20" t="s">
        <v>847</v>
      </c>
      <c r="C22" s="273">
        <v>2450</v>
      </c>
      <c r="D22" s="36">
        <f aca="true" t="shared" si="2" ref="D22:D33">C22*$N$26</f>
        <v>2327.5</v>
      </c>
      <c r="E22" s="36">
        <f>C22*$M$26</f>
        <v>2205</v>
      </c>
      <c r="F22" s="89" t="s">
        <v>150</v>
      </c>
      <c r="G22" s="41" t="s">
        <v>40</v>
      </c>
      <c r="H22" s="14"/>
      <c r="I22" s="263"/>
      <c r="J22" s="15"/>
      <c r="K22" s="9"/>
    </row>
    <row r="23" spans="1:11" s="12" customFormat="1" ht="15">
      <c r="A23" s="201">
        <v>4640016935512</v>
      </c>
      <c r="B23" s="18" t="s">
        <v>702</v>
      </c>
      <c r="C23" s="274">
        <v>2450</v>
      </c>
      <c r="D23" s="36">
        <f t="shared" si="2"/>
        <v>2327.5</v>
      </c>
      <c r="E23" s="36">
        <f aca="true" t="shared" si="3" ref="E23:E33">C23*$M$26</f>
        <v>2205</v>
      </c>
      <c r="F23" s="89" t="s">
        <v>150</v>
      </c>
      <c r="G23" s="11" t="s">
        <v>35</v>
      </c>
      <c r="H23" s="14"/>
      <c r="I23" s="263"/>
      <c r="J23" s="15"/>
      <c r="K23" s="9"/>
    </row>
    <row r="24" spans="1:11" s="12" customFormat="1" ht="15.75">
      <c r="A24" s="201">
        <v>4640016935499</v>
      </c>
      <c r="B24" s="20" t="s">
        <v>848</v>
      </c>
      <c r="C24" s="273">
        <v>2450</v>
      </c>
      <c r="D24" s="36">
        <f t="shared" si="2"/>
        <v>2327.5</v>
      </c>
      <c r="E24" s="36">
        <f t="shared" si="3"/>
        <v>2205</v>
      </c>
      <c r="F24" s="89" t="s">
        <v>151</v>
      </c>
      <c r="G24" s="41" t="s">
        <v>40</v>
      </c>
      <c r="H24" s="14"/>
      <c r="I24" s="263"/>
      <c r="J24" s="15"/>
      <c r="K24" s="9"/>
    </row>
    <row r="25" spans="1:11" s="12" customFormat="1" ht="15">
      <c r="A25" s="201">
        <v>4640016935482</v>
      </c>
      <c r="B25" s="18" t="s">
        <v>703</v>
      </c>
      <c r="C25" s="274">
        <v>2450</v>
      </c>
      <c r="D25" s="36">
        <f t="shared" si="2"/>
        <v>2327.5</v>
      </c>
      <c r="E25" s="36">
        <f t="shared" si="3"/>
        <v>2205</v>
      </c>
      <c r="F25" s="89" t="s">
        <v>151</v>
      </c>
      <c r="G25" s="11" t="s">
        <v>35</v>
      </c>
      <c r="H25" s="14"/>
      <c r="I25" s="263"/>
      <c r="J25" s="15"/>
      <c r="K25" s="9"/>
    </row>
    <row r="26" spans="1:14" s="12" customFormat="1" ht="15.75">
      <c r="A26" s="201">
        <v>4640016935543</v>
      </c>
      <c r="B26" s="20" t="s">
        <v>849</v>
      </c>
      <c r="C26" s="273">
        <v>2450</v>
      </c>
      <c r="D26" s="36">
        <f t="shared" si="2"/>
        <v>2327.5</v>
      </c>
      <c r="E26" s="36">
        <f t="shared" si="3"/>
        <v>2205</v>
      </c>
      <c r="F26" s="89" t="s">
        <v>150</v>
      </c>
      <c r="G26" s="41" t="s">
        <v>40</v>
      </c>
      <c r="H26" s="14"/>
      <c r="I26" s="263"/>
      <c r="J26" s="15"/>
      <c r="K26" s="9"/>
      <c r="L26" s="6"/>
      <c r="M26" s="6">
        <v>0.9</v>
      </c>
      <c r="N26" s="6">
        <v>0.95</v>
      </c>
    </row>
    <row r="27" spans="1:14" s="12" customFormat="1" ht="15">
      <c r="A27" s="201">
        <v>4640016935550</v>
      </c>
      <c r="B27" s="18" t="s">
        <v>704</v>
      </c>
      <c r="C27" s="274">
        <v>2450</v>
      </c>
      <c r="D27" s="36">
        <f t="shared" si="2"/>
        <v>2327.5</v>
      </c>
      <c r="E27" s="36">
        <f t="shared" si="3"/>
        <v>2205</v>
      </c>
      <c r="F27" s="89" t="s">
        <v>150</v>
      </c>
      <c r="G27" s="11" t="s">
        <v>35</v>
      </c>
      <c r="H27" s="14"/>
      <c r="I27" s="263"/>
      <c r="J27" s="15"/>
      <c r="K27" s="9"/>
      <c r="M27" s="6"/>
      <c r="N27" s="6"/>
    </row>
    <row r="28" spans="1:9" ht="15.75">
      <c r="A28" s="201">
        <v>4640016935529</v>
      </c>
      <c r="B28" s="20" t="s">
        <v>850</v>
      </c>
      <c r="C28" s="271">
        <v>2450</v>
      </c>
      <c r="D28" s="36">
        <f t="shared" si="2"/>
        <v>2327.5</v>
      </c>
      <c r="E28" s="36">
        <f t="shared" si="3"/>
        <v>2205</v>
      </c>
      <c r="F28" s="89" t="s">
        <v>151</v>
      </c>
      <c r="G28" s="41" t="s">
        <v>40</v>
      </c>
      <c r="I28" s="263"/>
    </row>
    <row r="29" spans="1:9" ht="15">
      <c r="A29" s="201">
        <v>4640016935536</v>
      </c>
      <c r="B29" s="18" t="s">
        <v>705</v>
      </c>
      <c r="C29" s="272">
        <v>2450</v>
      </c>
      <c r="D29" s="36">
        <f t="shared" si="2"/>
        <v>2327.5</v>
      </c>
      <c r="E29" s="36">
        <f t="shared" si="3"/>
        <v>2205</v>
      </c>
      <c r="F29" s="89" t="s">
        <v>151</v>
      </c>
      <c r="G29" s="11" t="s">
        <v>35</v>
      </c>
      <c r="I29" s="263"/>
    </row>
    <row r="30" spans="1:9" ht="15.75">
      <c r="A30" s="201">
        <v>4640016935598</v>
      </c>
      <c r="B30" s="20" t="s">
        <v>851</v>
      </c>
      <c r="C30" s="271">
        <v>2700</v>
      </c>
      <c r="D30" s="36">
        <f t="shared" si="2"/>
        <v>2565</v>
      </c>
      <c r="E30" s="36">
        <f t="shared" si="3"/>
        <v>2430</v>
      </c>
      <c r="F30" s="89" t="s">
        <v>152</v>
      </c>
      <c r="G30" s="41" t="s">
        <v>40</v>
      </c>
      <c r="I30" s="263"/>
    </row>
    <row r="31" spans="1:9" ht="15">
      <c r="A31" s="201">
        <v>4640016935581</v>
      </c>
      <c r="B31" s="18" t="s">
        <v>706</v>
      </c>
      <c r="C31" s="272">
        <v>2700</v>
      </c>
      <c r="D31" s="36">
        <f t="shared" si="2"/>
        <v>2565</v>
      </c>
      <c r="E31" s="36">
        <f t="shared" si="3"/>
        <v>2430</v>
      </c>
      <c r="F31" s="89" t="s">
        <v>152</v>
      </c>
      <c r="G31" s="11" t="s">
        <v>35</v>
      </c>
      <c r="I31" s="263"/>
    </row>
    <row r="32" spans="1:9" ht="15.75">
      <c r="A32" s="201">
        <v>4640016935567</v>
      </c>
      <c r="B32" s="20" t="s">
        <v>852</v>
      </c>
      <c r="C32" s="271">
        <v>2700</v>
      </c>
      <c r="D32" s="36">
        <f t="shared" si="2"/>
        <v>2565</v>
      </c>
      <c r="E32" s="36">
        <f t="shared" si="3"/>
        <v>2430</v>
      </c>
      <c r="F32" s="89" t="s">
        <v>153</v>
      </c>
      <c r="G32" s="41" t="s">
        <v>40</v>
      </c>
      <c r="I32" s="263"/>
    </row>
    <row r="33" spans="1:9" ht="15">
      <c r="A33" s="201">
        <v>4640016935574</v>
      </c>
      <c r="B33" s="18" t="s">
        <v>707</v>
      </c>
      <c r="C33" s="272">
        <v>2700</v>
      </c>
      <c r="D33" s="36">
        <f t="shared" si="2"/>
        <v>2565</v>
      </c>
      <c r="E33" s="36">
        <f t="shared" si="3"/>
        <v>2430</v>
      </c>
      <c r="F33" s="89" t="s">
        <v>153</v>
      </c>
      <c r="G33" s="11" t="s">
        <v>35</v>
      </c>
      <c r="I33" s="263"/>
    </row>
    <row r="34" spans="2:9" ht="15">
      <c r="B34" s="87"/>
      <c r="C34" s="157"/>
      <c r="D34" s="158"/>
      <c r="E34" s="158"/>
      <c r="F34" s="159"/>
      <c r="G34" s="161"/>
      <c r="H34" s="17"/>
      <c r="I34" s="263"/>
    </row>
    <row r="35" spans="1:11" ht="15" customHeight="1">
      <c r="A35" s="453" t="s">
        <v>884</v>
      </c>
      <c r="B35" s="453"/>
      <c r="C35" s="453"/>
      <c r="D35" s="453"/>
      <c r="E35" s="453"/>
      <c r="F35" s="453"/>
      <c r="G35" s="453"/>
      <c r="H35" s="5"/>
      <c r="I35" s="263"/>
      <c r="J35" s="5"/>
      <c r="K35" s="5"/>
    </row>
    <row r="36" spans="1:9" ht="15.75">
      <c r="A36" s="201">
        <v>4640016935604</v>
      </c>
      <c r="B36" s="20" t="s">
        <v>853</v>
      </c>
      <c r="C36" s="271">
        <v>1990</v>
      </c>
      <c r="D36" s="36">
        <f aca="true" t="shared" si="4" ref="D36:D43">C36*$N$26</f>
        <v>1890.5</v>
      </c>
      <c r="E36" s="36">
        <f aca="true" t="shared" si="5" ref="E36:E43">C36*$M$26</f>
        <v>1791</v>
      </c>
      <c r="F36" s="89" t="s">
        <v>885</v>
      </c>
      <c r="G36" s="41" t="s">
        <v>40</v>
      </c>
      <c r="I36" s="263"/>
    </row>
    <row r="37" spans="1:9" ht="15">
      <c r="A37" s="201">
        <v>4640016935628</v>
      </c>
      <c r="B37" s="18" t="s">
        <v>708</v>
      </c>
      <c r="C37" s="272">
        <v>1990</v>
      </c>
      <c r="D37" s="36">
        <f t="shared" si="4"/>
        <v>1890.5</v>
      </c>
      <c r="E37" s="36">
        <f t="shared" si="5"/>
        <v>1791</v>
      </c>
      <c r="F37" s="89" t="s">
        <v>885</v>
      </c>
      <c r="G37" s="11" t="s">
        <v>35</v>
      </c>
      <c r="I37" s="263"/>
    </row>
    <row r="38" spans="1:9" ht="15">
      <c r="A38" s="201">
        <v>4640016935611</v>
      </c>
      <c r="B38" s="18" t="s">
        <v>854</v>
      </c>
      <c r="C38" s="272">
        <v>1990</v>
      </c>
      <c r="D38" s="36">
        <f t="shared" si="4"/>
        <v>1890.5</v>
      </c>
      <c r="E38" s="36">
        <f t="shared" si="5"/>
        <v>1791</v>
      </c>
      <c r="F38" s="89" t="s">
        <v>885</v>
      </c>
      <c r="G38" s="11" t="s">
        <v>35</v>
      </c>
      <c r="I38" s="263"/>
    </row>
    <row r="39" spans="1:9" ht="15.75">
      <c r="A39" s="201">
        <v>4640016935680</v>
      </c>
      <c r="B39" s="20" t="s">
        <v>855</v>
      </c>
      <c r="C39" s="271">
        <v>1990</v>
      </c>
      <c r="D39" s="36">
        <f t="shared" si="4"/>
        <v>1890.5</v>
      </c>
      <c r="E39" s="36">
        <f t="shared" si="5"/>
        <v>1791</v>
      </c>
      <c r="F39" s="89" t="s">
        <v>886</v>
      </c>
      <c r="G39" s="41" t="s">
        <v>40</v>
      </c>
      <c r="I39" s="263"/>
    </row>
    <row r="40" spans="1:9" ht="15">
      <c r="A40" s="201">
        <v>4640016935673</v>
      </c>
      <c r="B40" s="18" t="s">
        <v>856</v>
      </c>
      <c r="C40" s="272">
        <v>2190</v>
      </c>
      <c r="D40" s="36">
        <f t="shared" si="4"/>
        <v>2080.5</v>
      </c>
      <c r="E40" s="36">
        <f t="shared" si="5"/>
        <v>1971</v>
      </c>
      <c r="F40" s="214" t="s">
        <v>558</v>
      </c>
      <c r="G40" s="11" t="s">
        <v>35</v>
      </c>
      <c r="I40" s="263"/>
    </row>
    <row r="41" spans="1:9" ht="15">
      <c r="A41" s="201">
        <v>4640016935710</v>
      </c>
      <c r="B41" s="18" t="s">
        <v>709</v>
      </c>
      <c r="C41" s="272">
        <v>1990</v>
      </c>
      <c r="D41" s="36">
        <f t="shared" si="4"/>
        <v>1890.5</v>
      </c>
      <c r="E41" s="36">
        <f t="shared" si="5"/>
        <v>1791</v>
      </c>
      <c r="F41" s="89" t="s">
        <v>886</v>
      </c>
      <c r="G41" s="11" t="s">
        <v>35</v>
      </c>
      <c r="I41" s="263"/>
    </row>
    <row r="42" spans="1:9" ht="15">
      <c r="A42" s="201">
        <v>4640016935703</v>
      </c>
      <c r="B42" s="18" t="s">
        <v>710</v>
      </c>
      <c r="C42" s="272">
        <v>2190</v>
      </c>
      <c r="D42" s="36">
        <f t="shared" si="4"/>
        <v>2080.5</v>
      </c>
      <c r="E42" s="36">
        <f t="shared" si="5"/>
        <v>1971</v>
      </c>
      <c r="F42" s="214" t="s">
        <v>558</v>
      </c>
      <c r="G42" s="11" t="s">
        <v>35</v>
      </c>
      <c r="I42" s="263"/>
    </row>
    <row r="43" spans="1:9" ht="15">
      <c r="A43" s="201">
        <v>4640016935703</v>
      </c>
      <c r="B43" s="18" t="s">
        <v>857</v>
      </c>
      <c r="C43" s="272">
        <v>1990</v>
      </c>
      <c r="D43" s="36">
        <f t="shared" si="4"/>
        <v>1890.5</v>
      </c>
      <c r="E43" s="36">
        <f t="shared" si="5"/>
        <v>1791</v>
      </c>
      <c r="F43" s="89" t="s">
        <v>886</v>
      </c>
      <c r="G43" s="11" t="s">
        <v>35</v>
      </c>
      <c r="I43" s="263"/>
    </row>
    <row r="45" spans="1:7" ht="14.25" customHeight="1">
      <c r="A45" s="453" t="s">
        <v>869</v>
      </c>
      <c r="B45" s="453"/>
      <c r="C45" s="453"/>
      <c r="D45" s="453"/>
      <c r="E45" s="453"/>
      <c r="F45" s="453"/>
      <c r="G45" s="453"/>
    </row>
    <row r="46" spans="1:8" ht="15.75">
      <c r="A46" s="201">
        <v>4640016932962</v>
      </c>
      <c r="B46" s="20" t="s">
        <v>64</v>
      </c>
      <c r="C46" s="46">
        <v>1950</v>
      </c>
      <c r="D46" s="47">
        <f>C46*$N$26</f>
        <v>1852.5</v>
      </c>
      <c r="E46" s="47">
        <f>C46*$M$26</f>
        <v>1755</v>
      </c>
      <c r="F46" s="76" t="s">
        <v>887</v>
      </c>
      <c r="G46" s="41" t="s">
        <v>40</v>
      </c>
      <c r="H46" s="5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5" customHeight="1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5" customHeight="1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5" customHeight="1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</sheetData>
  <sheetProtection/>
  <mergeCells count="5">
    <mergeCell ref="A2:G2"/>
    <mergeCell ref="A3:G3"/>
    <mergeCell ref="A21:G21"/>
    <mergeCell ref="A35:G35"/>
    <mergeCell ref="A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2" max="2" width="30.8515625" style="0" customWidth="1"/>
    <col min="3" max="3" width="16.7109375" style="0" customWidth="1"/>
    <col min="4" max="4" width="16.421875" style="0" customWidth="1"/>
    <col min="5" max="5" width="15.28125" style="0" customWidth="1"/>
    <col min="6" max="6" width="68.7109375" style="0" customWidth="1"/>
    <col min="7" max="7" width="21.421875" style="0" customWidth="1"/>
  </cols>
  <sheetData>
    <row r="1" spans="1:7" ht="70.5" customHeight="1">
      <c r="A1" s="292" t="s">
        <v>1207</v>
      </c>
      <c r="B1" s="292" t="s">
        <v>0</v>
      </c>
      <c r="C1" s="293" t="s">
        <v>33</v>
      </c>
      <c r="D1" s="294" t="s">
        <v>1205</v>
      </c>
      <c r="E1" s="294" t="s">
        <v>1206</v>
      </c>
      <c r="F1" s="295" t="s">
        <v>1</v>
      </c>
      <c r="G1" s="295" t="s">
        <v>34</v>
      </c>
    </row>
    <row r="2" spans="1:7" ht="15">
      <c r="A2" s="454" t="s">
        <v>1300</v>
      </c>
      <c r="B2" s="454"/>
      <c r="C2" s="454"/>
      <c r="D2" s="454"/>
      <c r="E2" s="454"/>
      <c r="F2" s="454"/>
      <c r="G2" s="455"/>
    </row>
    <row r="3" spans="1:7" ht="15">
      <c r="A3" s="453" t="s">
        <v>1333</v>
      </c>
      <c r="B3" s="453"/>
      <c r="C3" s="453"/>
      <c r="D3" s="453"/>
      <c r="E3" s="453"/>
      <c r="F3" s="453"/>
      <c r="G3" s="453"/>
    </row>
    <row r="4" spans="1:7" ht="25.5" customHeight="1">
      <c r="A4" s="221">
        <v>4640016937202</v>
      </c>
      <c r="B4" s="396" t="s">
        <v>1334</v>
      </c>
      <c r="C4" s="390">
        <v>900</v>
      </c>
      <c r="D4" s="389">
        <f>C4*0.95</f>
        <v>855</v>
      </c>
      <c r="E4" s="389">
        <f>C4*0.9</f>
        <v>810</v>
      </c>
      <c r="F4" s="391" t="s">
        <v>1335</v>
      </c>
      <c r="G4" s="37" t="s">
        <v>40</v>
      </c>
    </row>
    <row r="5" spans="1:7" ht="15">
      <c r="A5" s="221">
        <v>4640016937639</v>
      </c>
      <c r="B5" s="452" t="s">
        <v>1336</v>
      </c>
      <c r="C5" s="451">
        <v>900</v>
      </c>
      <c r="D5" s="389">
        <f>C5*0.95</f>
        <v>855</v>
      </c>
      <c r="E5" s="389">
        <f>C5*0.9</f>
        <v>810</v>
      </c>
      <c r="F5" s="391" t="s">
        <v>558</v>
      </c>
      <c r="G5" s="8" t="s">
        <v>35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2016-07-14T10:59:09Z</dcterms:modified>
  <cp:category/>
  <cp:version/>
  <cp:contentType/>
  <cp:contentStatus/>
</cp:coreProperties>
</file>